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0.xml" ContentType="application/vnd.openxmlformats-officedocument.drawing+xml"/>
  <Override PartName="/xl/charts/chart1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A1F4665F-B80C-4D12-A4C4-373378875C85}" xr6:coauthVersionLast="47" xr6:coauthVersionMax="47" xr10:uidLastSave="{00000000-0000-0000-0000-000000000000}"/>
  <bookViews>
    <workbookView xWindow="-120" yWindow="-120" windowWidth="29040" windowHeight="15720" tabRatio="806" xr2:uid="{00000000-000D-0000-FFFF-FFFF00000000}"/>
  </bookViews>
  <sheets>
    <sheet name="Results_2025" sheetId="12" r:id="rId1"/>
    <sheet name="2003-2009" sheetId="23" r:id="rId2"/>
    <sheet name="1996-2002" sheetId="14" r:id="rId3"/>
    <sheet name="1989-1995" sheetId="16" r:id="rId4"/>
    <sheet name="1982-1988" sheetId="17" r:id="rId5"/>
    <sheet name="1975-1981" sheetId="18" r:id="rId6"/>
    <sheet name="1968-1974" sheetId="19" r:id="rId7"/>
    <sheet name="1961-1967" sheetId="20" r:id="rId8"/>
    <sheet name="1954-1960" sheetId="21" r:id="rId9"/>
    <sheet name="TIF" sheetId="22" r:id="rId10"/>
    <sheet name="Strategy" sheetId="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7" i="23" l="1"/>
  <c r="C67" i="23"/>
  <c r="B67" i="23"/>
  <c r="D66" i="23"/>
  <c r="C66" i="23"/>
  <c r="B66" i="23"/>
  <c r="D65" i="23"/>
  <c r="C65" i="23"/>
  <c r="B65" i="23"/>
  <c r="D64" i="23"/>
  <c r="C64" i="23"/>
  <c r="B64" i="23"/>
  <c r="D63" i="23"/>
  <c r="C63" i="23"/>
  <c r="B63" i="23"/>
  <c r="C37" i="23"/>
  <c r="B37" i="23"/>
  <c r="C36" i="23"/>
  <c r="B36" i="23"/>
  <c r="C35" i="23"/>
  <c r="B35" i="23"/>
  <c r="C34" i="23"/>
  <c r="B34" i="23"/>
  <c r="C33" i="23"/>
  <c r="B33" i="23"/>
  <c r="B35" i="14"/>
  <c r="D67" i="22"/>
  <c r="C67" i="22"/>
  <c r="B67" i="22"/>
  <c r="D66" i="22"/>
  <c r="C66" i="22"/>
  <c r="B66" i="22"/>
  <c r="D65" i="22"/>
  <c r="C65" i="22"/>
  <c r="B65" i="22"/>
  <c r="D64" i="22"/>
  <c r="C64" i="22"/>
  <c r="B64" i="22"/>
  <c r="D63" i="22"/>
  <c r="C63" i="22"/>
  <c r="B63" i="22"/>
  <c r="D67" i="21"/>
  <c r="C67" i="21"/>
  <c r="B67" i="21"/>
  <c r="D66" i="21"/>
  <c r="C66" i="21"/>
  <c r="B66" i="21"/>
  <c r="D65" i="21"/>
  <c r="C65" i="21"/>
  <c r="B65" i="21"/>
  <c r="D64" i="21"/>
  <c r="C64" i="21"/>
  <c r="B64" i="21"/>
  <c r="D63" i="21"/>
  <c r="C63" i="21"/>
  <c r="B63" i="21"/>
  <c r="D67" i="20"/>
  <c r="C67" i="20"/>
  <c r="B67" i="20"/>
  <c r="D66" i="20"/>
  <c r="C66" i="20"/>
  <c r="B66" i="20"/>
  <c r="D65" i="20"/>
  <c r="C65" i="20"/>
  <c r="B65" i="20"/>
  <c r="D64" i="20"/>
  <c r="C64" i="20"/>
  <c r="B64" i="20"/>
  <c r="D63" i="20"/>
  <c r="C63" i="20"/>
  <c r="B63" i="20"/>
  <c r="D67" i="19"/>
  <c r="C67" i="19"/>
  <c r="B67" i="19"/>
  <c r="D66" i="19"/>
  <c r="C66" i="19"/>
  <c r="B66" i="19"/>
  <c r="D65" i="19"/>
  <c r="C65" i="19"/>
  <c r="B65" i="19"/>
  <c r="D64" i="19"/>
  <c r="C64" i="19"/>
  <c r="B64" i="19"/>
  <c r="D63" i="19"/>
  <c r="C63" i="19"/>
  <c r="B63" i="19"/>
  <c r="D67" i="18"/>
  <c r="C67" i="18"/>
  <c r="B67" i="18"/>
  <c r="D66" i="18"/>
  <c r="C66" i="18"/>
  <c r="B66" i="18"/>
  <c r="D65" i="18"/>
  <c r="C65" i="18"/>
  <c r="B65" i="18"/>
  <c r="D64" i="18"/>
  <c r="C64" i="18"/>
  <c r="B64" i="18"/>
  <c r="D63" i="18"/>
  <c r="C63" i="18"/>
  <c r="B63" i="18"/>
  <c r="D67" i="17"/>
  <c r="C67" i="17"/>
  <c r="B67" i="17"/>
  <c r="D66" i="17"/>
  <c r="C66" i="17"/>
  <c r="B66" i="17"/>
  <c r="D65" i="17"/>
  <c r="C65" i="17"/>
  <c r="B65" i="17"/>
  <c r="D64" i="17"/>
  <c r="C64" i="17"/>
  <c r="B64" i="17"/>
  <c r="D63" i="17"/>
  <c r="C63" i="17"/>
  <c r="B63" i="17"/>
  <c r="D67" i="16"/>
  <c r="C67" i="16"/>
  <c r="B67" i="16"/>
  <c r="D66" i="16"/>
  <c r="C66" i="16"/>
  <c r="B66" i="16"/>
  <c r="D65" i="16"/>
  <c r="C65" i="16"/>
  <c r="B65" i="16"/>
  <c r="D64" i="16"/>
  <c r="C64" i="16"/>
  <c r="B64" i="16"/>
  <c r="D63" i="16"/>
  <c r="C63" i="16"/>
  <c r="B63" i="16"/>
  <c r="C37" i="22"/>
  <c r="B37" i="22"/>
  <c r="C36" i="22"/>
  <c r="B36" i="22"/>
  <c r="C35" i="22"/>
  <c r="B35" i="22"/>
  <c r="C34" i="22"/>
  <c r="B34" i="22"/>
  <c r="C33" i="22"/>
  <c r="B33" i="22"/>
  <c r="C37" i="21"/>
  <c r="B37" i="21"/>
  <c r="C36" i="21"/>
  <c r="B36" i="21"/>
  <c r="C35" i="21"/>
  <c r="B35" i="21"/>
  <c r="C34" i="21"/>
  <c r="B34" i="21"/>
  <c r="C33" i="21"/>
  <c r="B33" i="21"/>
  <c r="C33" i="20"/>
  <c r="B33" i="20"/>
  <c r="C37" i="20"/>
  <c r="B37" i="20"/>
  <c r="C36" i="20"/>
  <c r="B36" i="20"/>
  <c r="C35" i="20"/>
  <c r="B35" i="20"/>
  <c r="C34" i="20"/>
  <c r="B34" i="20"/>
  <c r="C37" i="19"/>
  <c r="B37" i="19"/>
  <c r="C36" i="19"/>
  <c r="B36" i="19"/>
  <c r="C35" i="19"/>
  <c r="B35" i="19"/>
  <c r="C34" i="19"/>
  <c r="B34" i="19"/>
  <c r="C33" i="19"/>
  <c r="B33" i="19"/>
  <c r="C37" i="18"/>
  <c r="B37" i="18"/>
  <c r="C36" i="18"/>
  <c r="B36" i="18"/>
  <c r="C35" i="18"/>
  <c r="B35" i="18"/>
  <c r="C34" i="18"/>
  <c r="B34" i="18"/>
  <c r="C33" i="18"/>
  <c r="B33" i="18"/>
  <c r="C37" i="17"/>
  <c r="B37" i="17"/>
  <c r="C36" i="17"/>
  <c r="B36" i="17"/>
  <c r="C35" i="17"/>
  <c r="B35" i="17"/>
  <c r="C34" i="17"/>
  <c r="B34" i="17"/>
  <c r="C33" i="17"/>
  <c r="B33" i="17"/>
  <c r="C33" i="16"/>
  <c r="B37" i="16"/>
  <c r="B33" i="16"/>
  <c r="C37" i="16"/>
  <c r="C36" i="16"/>
  <c r="B36" i="16"/>
  <c r="C35" i="16"/>
  <c r="B35" i="16"/>
  <c r="C34" i="16"/>
  <c r="B34" i="16"/>
  <c r="D64" i="14"/>
  <c r="D65" i="14"/>
  <c r="D66" i="14"/>
  <c r="D67" i="14"/>
  <c r="D63" i="14"/>
  <c r="C64" i="14"/>
  <c r="C65" i="14"/>
  <c r="C66" i="14"/>
  <c r="C67" i="14"/>
  <c r="C63" i="14"/>
  <c r="B64" i="14"/>
  <c r="B65" i="14"/>
  <c r="B66" i="14"/>
  <c r="B67" i="14"/>
  <c r="B63" i="14"/>
  <c r="B33" i="14"/>
  <c r="C33" i="14"/>
  <c r="C37" i="14"/>
  <c r="C34" i="14"/>
  <c r="C35" i="14"/>
  <c r="C36" i="14"/>
  <c r="B34" i="14"/>
  <c r="B36" i="14"/>
  <c r="B37" i="14"/>
</calcChain>
</file>

<file path=xl/sharedStrings.xml><?xml version="1.0" encoding="utf-8"?>
<sst xmlns="http://schemas.openxmlformats.org/spreadsheetml/2006/main" count="1190" uniqueCount="182">
  <si>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</si>
  <si>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</si>
  <si>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</si>
  <si>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</si>
  <si>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</si>
  <si>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</si>
  <si>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</si>
  <si>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</si>
  <si>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</si>
  <si>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</si>
  <si>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</si>
  <si>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</si>
  <si>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</si>
  <si>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</si>
  <si>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</si>
  <si>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</si>
  <si>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</si>
  <si>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</si>
  <si>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</si>
  <si>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</si>
  <si>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</si>
  <si>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</si>
  <si>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</si>
  <si>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</si>
  <si>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</si>
  <si>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</si>
  <si>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</si>
  <si>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</si>
  <si>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</si>
  <si>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</si>
  <si>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</si>
  <si>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</si>
  <si>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</si>
  <si>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</si>
  <si>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</si>
  <si>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</si>
  <si>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</si>
  <si>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SBN-TIPF</t>
  </si>
  <si>
    <t>INV-TIPF</t>
  </si>
  <si>
    <t>SWD-TIPF</t>
  </si>
  <si>
    <t>LMN-TIPF</t>
  </si>
  <si>
    <t>AVI-TIPF</t>
  </si>
  <si>
    <t>Luminor 1996–2002 tikslinės grupės pensijų fondas</t>
  </si>
  <si>
    <t>SEB 1996–2002 metų tikslinės grupės pensijų kaupimo fondas</t>
  </si>
  <si>
    <t>Luminor 1989–1995 tikslinės grupės pensijų fondas</t>
  </si>
  <si>
    <t>SEB 1989–1995 metų tikslinės grupės pensijų kaupimo fondas</t>
  </si>
  <si>
    <t>Luminor 1982–1988 tikslinės grupės pensijų fondas</t>
  </si>
  <si>
    <t>SEB 1982–1988 metų tikslinės grupės pensijų kaupimo fondas</t>
  </si>
  <si>
    <t>Luminor 1975–1981 tikslinės grupės pensijų fondas</t>
  </si>
  <si>
    <t>SEB 1975–1981 metų tikslinės grupės pensijų kaupimo fondas</t>
  </si>
  <si>
    <t>Luminor 1968–1974 tikslinės grupės pensijų fondas</t>
  </si>
  <si>
    <t>SEB 1968–1974 metų tikslinės grupės pensijų kaupimo fondas</t>
  </si>
  <si>
    <t>Luminor 1961–1967 tikslinės grupės pensijų fondas</t>
  </si>
  <si>
    <t>SEB 1961–1967 metų tikslinės grupės pensijų kaupimo fondas</t>
  </si>
  <si>
    <t>Luminor 1954–1960 tikslinės grupės pensijų fondas</t>
  </si>
  <si>
    <t>SEB 1954–1960 metų tikslinės grupės pensijų kaupimo fondas</t>
  </si>
  <si>
    <t>Swedbank pensija 1954–1960</t>
  </si>
  <si>
    <t>SEB turto išsaugojimo pensijų kaupimo fondas</t>
  </si>
  <si>
    <t>Swedbank turto išsaugojimo pensijų fondas</t>
  </si>
  <si>
    <t>Grąža</t>
  </si>
  <si>
    <t>Rizika</t>
  </si>
  <si>
    <t>Dalyvių sk. (tūkst.)</t>
  </si>
  <si>
    <t>Grąža (proc.)</t>
  </si>
  <si>
    <t>Fondo turtas (mln. Eur)</t>
  </si>
  <si>
    <t>UAB „SEB investicijų valdymas“</t>
  </si>
  <si>
    <t>UAB „Swedbank investicijų valdymas“</t>
  </si>
  <si>
    <t>-</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</si>
  <si>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</si>
  <si>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</si>
  <si>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</si>
  <si>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</si>
  <si>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</si>
  <si>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</si>
  <si>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Luminor turto išsaugojimo fondas</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</si>
  <si>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</si>
  <si>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</si>
  <si>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</si>
  <si>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</si>
  <si>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</si>
  <si>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</si>
  <si>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</si>
  <si>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Allianz B 1954–1960 tikslinės grupės pensijų fondas</t>
  </si>
  <si>
    <t>Goindex, UAB</t>
  </si>
  <si>
    <t>GOX-96/02</t>
  </si>
  <si>
    <t>GOX-89/95</t>
  </si>
  <si>
    <t>GOX-82/88</t>
  </si>
  <si>
    <t>GOX-75/81</t>
  </si>
  <si>
    <t>GOX-68/74</t>
  </si>
  <si>
    <t>GOX-61/67</t>
  </si>
  <si>
    <t>GOX-54/60</t>
  </si>
  <si>
    <t>GOX-TIPF</t>
  </si>
  <si>
    <t>Operating period</t>
  </si>
  <si>
    <t>Strategy</t>
  </si>
  <si>
    <t>Size of fund, EUR millions [6]</t>
  </si>
  <si>
    <t>Number of participants</t>
  </si>
  <si>
    <t>RETURN</t>
  </si>
  <si>
    <t>RISK [3]</t>
  </si>
  <si>
    <t xml:space="preserve">Name of management company
</t>
  </si>
  <si>
    <t xml:space="preserve">Code of fund
</t>
  </si>
  <si>
    <t xml:space="preserve">Name of fund
</t>
  </si>
  <si>
    <t>Share of investment in stocks, % [5]</t>
  </si>
  <si>
    <t>Return of Fund [1] since the beginning of the year, %</t>
  </si>
  <si>
    <t>Return of benchmark index [2] since the beginning of the year, %</t>
  </si>
  <si>
    <t>Standard deviation of Fund over the last 3 years, %</t>
  </si>
  <si>
    <t>Standard deviation of benchmark index over the last 3 years, %</t>
  </si>
  <si>
    <t>Life-cycle pension funds, 1996-2002</t>
  </si>
  <si>
    <t>Life-cycle pension funds, 1989-1995</t>
  </si>
  <si>
    <t>Life-cycle pension funds, 1982-1988</t>
  </si>
  <si>
    <t>Life-cycle pension funds, 1975-1981</t>
  </si>
  <si>
    <t>Life-cycle pension funds, 1968-1974</t>
  </si>
  <si>
    <t>Life-cycle pension funds, 1961-1967</t>
  </si>
  <si>
    <t>Life-cycle pension funds, 1954-1960</t>
  </si>
  <si>
    <t>Asset preservation pension funds</t>
  </si>
  <si>
    <t>Weighted average [4]:</t>
  </si>
  <si>
    <t>Note: past performance does not guarantee the same or similar results in the future. The transfer of assets to the life cycle funds and asset preservation funds at different times, also the size of funds during the period may have impact on the performance of pension funds in the period under review.</t>
  </si>
  <si>
    <t xml:space="preserve">[1] Value change in the unit of account. </t>
  </si>
  <si>
    <t>[2] The benchmark index is defined as a pension accumulation company’s selected indicator, the variable value of which is compared to the investment return on the fund’s investment portfolio.</t>
  </si>
  <si>
    <t xml:space="preserve">[3] Indicators are calculated using monthly changes in the value of accounting units; recalculated to annual result. Standard deviation indicates how strongly the value of the fund’s investment unit fluctuates over the period. The larger the indicator, the greater the risk. </t>
  </si>
  <si>
    <t>[5] The share of investment in stocks. The share of risk assets may be reduced or increased up to 10 percentage points.</t>
  </si>
  <si>
    <t>[6] The net asset value represents the net value of an entity and is calculated as the total value of the entity’s assets minus the total value of its liabilities.</t>
  </si>
  <si>
    <t>[7] The  pension funds of UAB Swedbank investicijų valdymas started operating since 01/03/2018. Hovewer, they were re-established according the new legislation (due to pension reform that came into effect on January 2019). Therefore, the results of these pension funds are calculated as of 01/01/2019 (as are the results of all 2nd pillar pension funds).</t>
  </si>
  <si>
    <t>Back to the Results</t>
  </si>
  <si>
    <t>Comparison of risk and return (over the last 3 years)</t>
  </si>
  <si>
    <t>The higher the placement of pension fund indicator in the chart, the higher return it represents.</t>
  </si>
  <si>
    <t>The fund indicators shown to the right of the chart represent more risk (their unit values fluctuate more). Those shown to the left of the chart represent the opposite.</t>
  </si>
  <si>
    <t>Comparison of number of participants, return (over the last 3 years) and net assets</t>
  </si>
  <si>
    <t>The fund indicators shown to the right of the of the chart represent a larger number of participants; those to the left represent the opposite.</t>
  </si>
  <si>
    <t>The larger size of the circle that represents the fund in the chart, the more net assets it has.</t>
  </si>
  <si>
    <t>Age of participant</t>
  </si>
  <si>
    <t>Share of investment in stocks*</t>
  </si>
  <si>
    <t>* The share of investment in stocks may be reduced or increased up to 10 percentage points.</t>
  </si>
  <si>
    <t>Goindex pensija 1975–1981 tikslinės grupės pensijų fondas</t>
  </si>
  <si>
    <t>Goindex pensija 1968–1974 tikslinės grupės pensijų fondas</t>
  </si>
  <si>
    <t>Goindex pensija 1961–1967 tikslinės grupės pensijų fondas</t>
  </si>
  <si>
    <t>Goindex pensija 1954–1960 tikslinės grupės pensijų fondas</t>
  </si>
  <si>
    <t>Goindex turto išsaugojimo pensijų fondas</t>
  </si>
  <si>
    <t>Goindex pensija 1996–2002 tikslinės grupės pensijų fondas</t>
  </si>
  <si>
    <t>Goindex pensija 1989–1995 tikslinės grupės pensijų fondas</t>
  </si>
  <si>
    <t>Goindex pensija 1982–1988 tikslinės grupės pensijų fondas</t>
  </si>
  <si>
    <t>[8] Calculated based on the value change in the unit of account over the specified period. Average annual return is calculated by applying the geometric mean.</t>
  </si>
  <si>
    <t>Average annual return [8] over the last 3 years, %</t>
  </si>
  <si>
    <t>Average annual change in benchmark index over the last 3 years, % [8]</t>
  </si>
  <si>
    <t>Allianz S turto išsaugojimo pensijų fondas</t>
  </si>
  <si>
    <t>Total weighted average [4]:</t>
  </si>
  <si>
    <t>[4] To calculate the weighted average, the value of the net assets of pension funds as of 31/12/2024 is used.</t>
  </si>
  <si>
    <t>LMN-03/09</t>
  </si>
  <si>
    <t>Luminor 2003-2009 tikslinės grupės pensijų fondas</t>
  </si>
  <si>
    <t>INV-03/09</t>
  </si>
  <si>
    <t>SBN-03/09</t>
  </si>
  <si>
    <t>SEB 2003-2009 metų tikslinės grupės pensijų kaupimo fondas</t>
  </si>
  <si>
    <t>SWD-03/09</t>
  </si>
  <si>
    <t>Swedbank pensija 2003-2009</t>
  </si>
  <si>
    <t>AVI-03/09</t>
  </si>
  <si>
    <t>Allianz D1 2003-2009 tikslinės grupės pensijų fondas</t>
  </si>
  <si>
    <t>GOX-03/09</t>
  </si>
  <si>
    <t>Goindex pensija 2003-2009 tikslinės grupės pensijų fondas</t>
  </si>
  <si>
    <t>[4] To calculate the weighted average, the value of the net assets of pension funds as of 31/03/2025 is used.</t>
  </si>
  <si>
    <t>Average annual return [8] over the last 5 years, %</t>
  </si>
  <si>
    <t>Life-cycle pension funds, 2003-2009</t>
  </si>
  <si>
    <t>Average annual change in benchmark index over the last 5 years, % [8]</t>
  </si>
  <si>
    <t>Return of Fund [1]  over the last year, %</t>
  </si>
  <si>
    <t>Return of benchmark index [1]  over the last year, %</t>
  </si>
  <si>
    <t>Average annual return of Fund [8] since the beginning of the LCF [10], %</t>
  </si>
  <si>
    <t>[10] LCF - life cycle funds, except for Goindex, UAB  funds, which started from July, 2022 and life-cycle pensions funds, 2003-2009, which started in 2025.</t>
  </si>
  <si>
    <t>Artea pensija 2003-2009 Index Plus</t>
  </si>
  <si>
    <t>Artea pensija 1996–2002 Index Plus</t>
  </si>
  <si>
    <t>Average annual return of benchmark index [8]  since the beginning of the LCF [9], %</t>
  </si>
  <si>
    <t>[9] LCF - life cycle funds, except for Goindex, UAB  funds, which started from July, 2022 and life-cycle pensions funds, 2003-2009, which started in 2025.</t>
  </si>
  <si>
    <t>Artea pensija 1989–1995 Index Plus</t>
  </si>
  <si>
    <t>Artea pensija 1982–1988 Index Plus</t>
  </si>
  <si>
    <t>Artea pensija 1975–1981 Index Plus</t>
  </si>
  <si>
    <t>Artea pensija 1968–1974 Index Plus</t>
  </si>
  <si>
    <t>Artea pensija 1961–1967 Index Plus</t>
  </si>
  <si>
    <t>Artea pensija 1954–1960 Index Plus</t>
  </si>
  <si>
    <t>Artea pensijų turto išsaugojimo fondas</t>
  </si>
  <si>
    <t>9 months</t>
  </si>
  <si>
    <t>6 years 9 months</t>
  </si>
  <si>
    <t>3 years 2 months</t>
  </si>
  <si>
    <t>[4] To calculate the weighted average, the value of the net assets of pension funds as of 30/09/2025 is used.</t>
  </si>
  <si>
    <t>UAB Artea Asset Management</t>
  </si>
  <si>
    <t xml:space="preserve">UAB Artea Asset Management </t>
  </si>
  <si>
    <t>30/09/2025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</si>
</sst>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 _€_-;\-* #,##0\ _€_-;_-* &quot;-&quot;??\ _€_-;_-@_-"/>
    <numFmt numFmtId="166" formatCode="0.00_ ;[Red]\-0.00\ "/>
    <numFmt numFmtId="167" formatCode="0.000"/>
    <numFmt numFmtId="168" formatCode="0.0%"/>
  </numFmts>
  <fonts count="34"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sz val="9"/>
      <name val="Verdana"/>
      <family val="2"/>
    </font>
    <font>
      <sz val="8"/>
      <name val="Calibri"/>
      <family val="2"/>
      <scheme val="minor"/>
    </font>
    <font>
      <u/>
      <sz val="10"/>
      <color theme="10"/>
      <name val="Verdana"/>
      <family val="2"/>
      <charset val="186"/>
    </font>
    <font>
      <b/>
      <sz val="1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12"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91">
    <xf numFmtId="0" fontId="0" fillId="0" borderId="0" xfId="0"/>
    <xf numFmtId="0" fontId="4" fillId="0" borderId="0" xfId="0" applyFont="1"/>
    <xf numFmtId="10" fontId="4" fillId="0" borderId="0" xfId="0" applyNumberFormat="1" applyFont="1"/>
    <xf numFmtId="0" fontId="8" fillId="0" borderId="0" xfId="0" applyFont="1"/>
    <xf numFmtId="2" fontId="8" fillId="0" borderId="0" xfId="0" applyNumberFormat="1" applyFont="1"/>
    <xf numFmtId="165" fontId="8" fillId="0" borderId="0" xfId="1" applyNumberFormat="1" applyFont="1" applyBorder="1"/>
    <xf numFmtId="166" fontId="8" fillId="0" borderId="0" xfId="0" applyNumberFormat="1" applyFont="1" applyAlignment="1">
      <alignment horizontal="center"/>
    </xf>
    <xf numFmtId="166" fontId="11" fillId="0" borderId="0" xfId="0" applyNumberFormat="1" applyFont="1" applyAlignment="1">
      <alignment horizontal="center"/>
    </xf>
    <xf numFmtId="0" fontId="13" fillId="2" borderId="0" xfId="4" applyFont="1" applyFill="1"/>
    <xf numFmtId="0" fontId="14" fillId="0" borderId="0" xfId="0" applyFont="1"/>
    <xf numFmtId="14" fontId="14" fillId="0" borderId="0" xfId="0" applyNumberFormat="1" applyFont="1"/>
    <xf numFmtId="0" fontId="16" fillId="0" borderId="0" xfId="0" applyFont="1"/>
    <xf numFmtId="9" fontId="9" fillId="0" borderId="0" xfId="2" applyFont="1" applyFill="1" applyBorder="1"/>
    <xf numFmtId="164" fontId="8" fillId="0" borderId="0" xfId="1" applyFont="1" applyFill="1" applyBorder="1"/>
    <xf numFmtId="0" fontId="10" fillId="0" borderId="0" xfId="0" applyFont="1"/>
    <xf numFmtId="0" fontId="18" fillId="3" borderId="1" xfId="0" applyFont="1" applyFill="1" applyBorder="1" applyAlignment="1">
      <alignment horizontal="center" vertical="center" wrapText="1"/>
    </xf>
    <xf numFmtId="14" fontId="19" fillId="2" borderId="1" xfId="0" applyNumberFormat="1" applyFont="1" applyFill="1" applyBorder="1" applyAlignment="1">
      <alignment horizontal="left" wrapText="1"/>
    </xf>
    <xf numFmtId="0" fontId="8" fillId="0" borderId="0" xfId="0" applyFont="1" applyAlignment="1">
      <alignment horizontal="center"/>
    </xf>
    <xf numFmtId="0" fontId="21" fillId="0" borderId="0" xfId="0" applyFont="1" applyAlignment="1">
      <alignment horizontal="left"/>
    </xf>
    <xf numFmtId="0" fontId="20" fillId="3" borderId="1" xfId="3" applyFont="1" applyFill="1" applyBorder="1" applyAlignment="1">
      <alignment horizontal="center" vertical="center" wrapText="1"/>
    </xf>
    <xf numFmtId="0" fontId="22" fillId="0" borderId="6" xfId="0" applyFont="1" applyBorder="1" applyAlignment="1">
      <alignment wrapText="1"/>
    </xf>
    <xf numFmtId="2" fontId="22" fillId="0" borderId="6" xfId="0" applyNumberFormat="1" applyFont="1" applyBorder="1" applyAlignment="1">
      <alignment horizontal="center" vertical="center"/>
    </xf>
    <xf numFmtId="1" fontId="22" fillId="0" borderId="6" xfId="0" applyNumberFormat="1" applyFont="1" applyBorder="1" applyAlignment="1">
      <alignment horizontal="center" vertical="center"/>
    </xf>
    <xf numFmtId="165" fontId="22" fillId="0" borderId="6" xfId="1" applyNumberFormat="1" applyFont="1" applyFill="1" applyBorder="1" applyAlignment="1">
      <alignment horizontal="center" vertical="center"/>
    </xf>
    <xf numFmtId="0" fontId="18" fillId="3" borderId="0" xfId="0" applyFont="1" applyFill="1" applyAlignment="1">
      <alignment vertical="center"/>
    </xf>
    <xf numFmtId="0" fontId="23" fillId="3" borderId="0" xfId="0" applyFont="1" applyFill="1" applyAlignment="1">
      <alignment vertical="center"/>
    </xf>
    <xf numFmtId="2" fontId="18" fillId="3" borderId="0" xfId="0" applyNumberFormat="1" applyFont="1" applyFill="1" applyAlignment="1">
      <alignment vertical="center" wrapText="1"/>
    </xf>
    <xf numFmtId="0" fontId="5" fillId="0" borderId="0" xfId="0" applyFont="1" applyAlignment="1">
      <alignment wrapText="1"/>
    </xf>
    <xf numFmtId="2" fontId="4" fillId="0" borderId="0" xfId="0" applyNumberFormat="1" applyFont="1" applyAlignment="1">
      <alignment horizontal="center"/>
    </xf>
    <xf numFmtId="9" fontId="0" fillId="0" borderId="0" xfId="2" applyFont="1"/>
    <xf numFmtId="0" fontId="26" fillId="2" borderId="0" xfId="4" applyFont="1" applyFill="1"/>
    <xf numFmtId="0" fontId="29" fillId="0" borderId="0" xfId="0" applyFont="1"/>
    <xf numFmtId="0" fontId="26" fillId="0" borderId="0" xfId="0" applyFont="1"/>
    <xf numFmtId="0" fontId="22" fillId="0" borderId="0" xfId="0" applyFont="1"/>
    <xf numFmtId="0" fontId="28" fillId="0" borderId="0" xfId="0" applyFont="1"/>
    <xf numFmtId="1" fontId="6" fillId="0" borderId="6" xfId="0" applyNumberFormat="1" applyFont="1" applyBorder="1" applyAlignment="1">
      <alignment horizontal="center" vertical="center"/>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10" fontId="0" fillId="0" borderId="0" xfId="2" applyNumberFormat="1" applyFont="1"/>
    <xf numFmtId="2" fontId="26" fillId="2" borderId="0" xfId="4" applyNumberFormat="1" applyFont="1" applyFill="1"/>
    <xf numFmtId="168" fontId="0" fillId="0" borderId="0" xfId="0" applyNumberFormat="1"/>
    <xf numFmtId="1" fontId="0" fillId="0" borderId="0" xfId="0" applyNumberFormat="1"/>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1" applyNumberFormat="1" applyFont="1" applyAlignment="1">
      <alignment horizontal="left"/>
    </xf>
    <xf numFmtId="0" fontId="0" fillId="0" borderId="0" xfId="1" applyNumberFormat="1" applyFont="1" applyAlignment="1">
      <alignment horizontal="left"/>
    </xf>
    <xf numFmtId="0" fontId="27" fillId="2" borderId="0" xfId="4" applyFont="1" applyFill="1"/>
    <xf numFmtId="168" fontId="0" fillId="0" borderId="0" xfId="2" applyNumberFormat="1" applyFont="1" applyAlignment="1">
      <alignment horizontal="center"/>
    </xf>
    <xf numFmtId="9" fontId="3" fillId="0" borderId="0" xfId="2" applyFont="1"/>
    <xf numFmtId="9" fontId="0" fillId="0" borderId="0" xfId="2" applyFont="1" applyAlignment="1">
      <alignment horizontal="center"/>
    </xf>
    <xf numFmtId="0" fontId="19" fillId="2" borderId="0" xfId="4" applyFont="1" applyFill="1"/>
    <xf numFmtId="0" fontId="19" fillId="0" borderId="0" xfId="0" applyFont="1"/>
    <xf numFmtId="0" fontId="19" fillId="0" borderId="0" xfId="0" quotePrefix="1" applyFont="1"/>
    <xf numFmtId="0" fontId="30" fillId="0" borderId="0" xfId="0" applyFont="1"/>
    <xf numFmtId="0" fontId="18" fillId="3" borderId="2" xfId="0" applyFont="1" applyFill="1" applyBorder="1" applyAlignment="1">
      <alignment horizontal="center" vertical="center" wrapText="1"/>
    </xf>
    <xf numFmtId="0" fontId="17" fillId="0" borderId="0" xfId="0" applyFont="1"/>
    <xf numFmtId="14" fontId="15" fillId="0" borderId="0" xfId="0" applyNumberFormat="1" applyFont="1" applyAlignment="1">
      <alignment horizontal="left"/>
    </xf>
    <xf numFmtId="0" fontId="8" fillId="0" borderId="0" xfId="0" applyFont="1" applyAlignment="1">
      <alignment horizontal="left"/>
    </xf>
    <xf numFmtId="0" fontId="25" fillId="0" borderId="0" xfId="0" applyFont="1" applyAlignment="1">
      <alignment horizontal="right"/>
    </xf>
    <xf numFmtId="2" fontId="22" fillId="0" borderId="6" xfId="0" applyNumberFormat="1" applyFont="1" applyBorder="1" applyAlignment="1">
      <alignment horizontal="center" vertical="center" wrapText="1"/>
    </xf>
    <xf numFmtId="0" fontId="18" fillId="3" borderId="0" xfId="0" applyFont="1" applyFill="1" applyAlignment="1">
      <alignment horizontal="center" vertical="center" wrapText="1"/>
    </xf>
    <xf numFmtId="0" fontId="18" fillId="3" borderId="0" xfId="0" applyFont="1" applyFill="1" applyAlignment="1">
      <alignment horizontal="right" vertical="center"/>
    </xf>
    <xf numFmtId="2" fontId="6" fillId="0" borderId="0" xfId="0" applyNumberFormat="1" applyFont="1" applyAlignment="1">
      <alignment horizontal="right" wrapText="1"/>
    </xf>
    <xf numFmtId="0" fontId="13" fillId="0" borderId="0" xfId="4" applyFont="1"/>
    <xf numFmtId="0" fontId="26" fillId="0" borderId="0" xfId="4" applyFont="1"/>
    <xf numFmtId="9" fontId="0" fillId="0" borderId="0" xfId="2" applyFont="1" applyFill="1"/>
    <xf numFmtId="14" fontId="0" fillId="0" borderId="0" xfId="0" applyNumberFormat="1"/>
    <xf numFmtId="9" fontId="3" fillId="0" borderId="0" xfId="2" applyFont="1" applyFill="1"/>
    <xf numFmtId="165" fontId="0" fillId="0" borderId="0" xfId="1" applyNumberFormat="1" applyFont="1" applyFill="1"/>
    <xf numFmtId="0" fontId="18" fillId="0" borderId="5" xfId="0" applyFont="1" applyBorder="1" applyAlignment="1">
      <alignment vertical="center" wrapText="1"/>
    </xf>
    <xf numFmtId="1" fontId="26" fillId="0" borderId="6" xfId="0" applyNumberFormat="1" applyFont="1" applyBorder="1" applyAlignment="1">
      <alignment horizontal="right" vertical="center"/>
    </xf>
    <xf numFmtId="2" fontId="6" fillId="0" borderId="0" xfId="0" applyNumberFormat="1" applyFont="1" applyAlignment="1">
      <alignment horizontal="center" wrapText="1"/>
    </xf>
    <xf numFmtId="0" fontId="5" fillId="0" borderId="0" xfId="0" applyFont="1" applyAlignment="1">
      <alignment horizontal="center" wrapText="1"/>
    </xf>
    <xf numFmtId="0" fontId="32" fillId="0" borderId="0" xfId="3" applyFont="1" applyAlignment="1">
      <alignment vertical="top"/>
    </xf>
    <xf numFmtId="0" fontId="32" fillId="0" borderId="0" xfId="3" applyFont="1" applyAlignment="1">
      <alignment vertical="center"/>
    </xf>
    <xf numFmtId="1" fontId="33" fillId="0" borderId="6" xfId="0" applyNumberFormat="1" applyFont="1" applyBorder="1" applyAlignment="1">
      <alignment horizontal="center" vertical="center"/>
    </xf>
    <xf numFmtId="2" fontId="5" fillId="0" borderId="0" xfId="0" applyNumberFormat="1" applyFont="1" applyAlignment="1">
      <alignment horizontal="right"/>
    </xf>
    <xf numFmtId="0" fontId="24" fillId="0" borderId="7" xfId="0" applyFont="1" applyBorder="1" applyAlignment="1">
      <alignment horizontal="left" wrapText="1"/>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0" xfId="0" applyFont="1" applyFill="1" applyAlignment="1">
      <alignment horizontal="center" vertical="center" wrapText="1"/>
    </xf>
    <xf numFmtId="0" fontId="24" fillId="0" borderId="9" xfId="0" applyFont="1" applyBorder="1" applyAlignment="1">
      <alignment horizontal="left" wrapText="1"/>
    </xf>
    <xf numFmtId="0" fontId="18" fillId="3" borderId="10" xfId="0" applyFont="1" applyFill="1" applyBorder="1" applyAlignment="1">
      <alignment horizontal="center" vertical="center" wrapText="1"/>
    </xf>
    <xf numFmtId="0" fontId="18" fillId="3" borderId="11" xfId="0" applyFont="1" applyFill="1" applyBorder="1" applyAlignment="1">
      <alignment horizontal="center" vertical="center"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57">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'2003-2009'!$C$32</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765-437F-ADA4-AE9E8C79B35F}"/>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765-437F-ADA4-AE9E8C79B35F}"/>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765-437F-ADA4-AE9E8C79B35F}"/>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B765-437F-ADA4-AE9E8C79B35F}"/>
                </c:ext>
              </c:extLst>
            </c:dLbl>
            <c:dLbl>
              <c:idx val="4"/>
              <c:layout>
                <c:manualLayout>
                  <c:x val="-9.4699817059501978E-2"/>
                  <c:y val="3.8991807229958606E-3"/>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B765-437F-ADA4-AE9E8C79B35F}"/>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strRef>
              <c:f>'2003-2009'!$B$33:$B$37</c:f>
              <c:strCache>
                <c:ptCount val="5"/>
                <c:pt idx="0">
                  <c:v>-</c:v>
                </c:pt>
                <c:pt idx="1">
                  <c:v>-</c:v>
                </c:pt>
                <c:pt idx="2">
                  <c:v>-</c:v>
                </c:pt>
                <c:pt idx="3">
                  <c:v>-</c:v>
                </c:pt>
                <c:pt idx="4">
                  <c:v>-</c:v>
                </c:pt>
              </c:strCache>
            </c:strRef>
          </c:xVal>
          <c:yVal>
            <c:numRef>
              <c:f>'2003-2009'!$C$33:$C$37</c:f>
              <c:numCache>
                <c:formatCode>0.00</c:formatCode>
                <c:ptCount val="5"/>
                <c:pt idx="0">
                  <c:v>0</c:v>
                </c:pt>
                <c:pt idx="1">
                  <c:v>0</c:v>
                </c:pt>
                <c:pt idx="2">
                  <c:v>0</c:v>
                </c:pt>
                <c:pt idx="3">
                  <c:v>0</c:v>
                </c:pt>
                <c:pt idx="4">
                  <c:v>0</c:v>
                </c:pt>
              </c:numCache>
            </c:numRef>
          </c:yVal>
          <c:smooth val="0"/>
          <c:extLst>
            <c:ext xmlns:c16="http://schemas.microsoft.com/office/drawing/2014/chart" uri="{C3380CC4-5D6E-409C-BE32-E72D297353CC}">
              <c16:uniqueId val="{00000005-B765-437F-ADA4-AE9E8C79B35F}"/>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Risk</a:t>
                </a:r>
                <a:r>
                  <a:rPr lang="lt-LT"/>
                  <a:t>, </a:t>
                </a:r>
                <a:r>
                  <a:rPr lang="en-US"/>
                  <a:t>%</a:t>
                </a:r>
                <a:endParaRPr lang="lt-LT"/>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Return, </a:t>
                </a:r>
                <a:r>
                  <a:rPr lang="en-US"/>
                  <a:t>%</a:t>
                </a:r>
                <a:endParaRPr lang="lt-LT"/>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'2003-2009'!$C$62</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51DB-4D1A-996B-E2428B0CD120}"/>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51DB-4D1A-996B-E2428B0CD120}"/>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51DB-4D1A-996B-E2428B0CD120}"/>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51DB-4D1A-996B-E2428B0CD120}"/>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51DB-4D1A-996B-E2428B0CD120}"/>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'2003-2009'!$B$63:$B$67</c:f>
              <c:numCache>
                <c:formatCode>0.00</c:formatCode>
                <c:ptCount val="5"/>
                <c:pt idx="0">
                  <c:v>6.1470000000000002</c:v>
                </c:pt>
                <c:pt idx="1">
                  <c:v>4.3689999999999998</c:v>
                </c:pt>
                <c:pt idx="2">
                  <c:v>3.0110000000000001</c:v>
                </c:pt>
                <c:pt idx="3">
                  <c:v>3.5289999999999999</c:v>
                </c:pt>
                <c:pt idx="4">
                  <c:v>2.4169999999999998</c:v>
                </c:pt>
              </c:numCache>
            </c:numRef>
          </c:xVal>
          <c:yVal>
            <c:numRef>
              <c:f>'2003-2009'!$C$63:$C$67</c:f>
              <c:numCache>
                <c:formatCode>0.00</c:formatCode>
                <c:ptCount val="5"/>
                <c:pt idx="0">
                  <c:v>0</c:v>
                </c:pt>
                <c:pt idx="1">
                  <c:v>0</c:v>
                </c:pt>
                <c:pt idx="2">
                  <c:v>0</c:v>
                </c:pt>
                <c:pt idx="3">
                  <c:v>0</c:v>
                </c:pt>
                <c:pt idx="4">
                  <c:v>0</c:v>
                </c:pt>
              </c:numCache>
            </c:numRef>
          </c:yVal>
          <c:bubbleSize>
            <c:numRef>
              <c:f>'2003-2009'!$D$63:$D$67</c:f>
              <c:numCache>
                <c:formatCode>0.00</c:formatCode>
                <c:ptCount val="5"/>
                <c:pt idx="0">
                  <c:v>3.46980405</c:v>
                </c:pt>
                <c:pt idx="1">
                  <c:v>1.8991807299999999</c:v>
                </c:pt>
                <c:pt idx="2">
                  <c:v>2.1314651800000002</c:v>
                </c:pt>
                <c:pt idx="3">
                  <c:v>3.2973777000000002</c:v>
                </c:pt>
                <c:pt idx="4">
                  <c:v>1.68698207</c:v>
                </c:pt>
              </c:numCache>
            </c:numRef>
          </c:bubbleSize>
          <c:bubble3D val="1"/>
          <c:extLst>
            <c:ext xmlns:c16="http://schemas.microsoft.com/office/drawing/2014/chart" uri="{C3380CC4-5D6E-409C-BE32-E72D297353CC}">
              <c16:uniqueId val="{00000005-51DB-4D1A-996B-E2428B0CD120}"/>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'1996-2002'!$C$32</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4699817059501978E-2"/>
                  <c:y val="3.8991807229958606E-3"/>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'1996-2002'!$B$33:$B$37</c:f>
              <c:numCache>
                <c:formatCode>0.00</c:formatCode>
                <c:ptCount val="5"/>
                <c:pt idx="0">
                  <c:v>10.914843070408182</c:v>
                </c:pt>
                <c:pt idx="1">
                  <c:v>10.1365176922851</c:v>
                </c:pt>
                <c:pt idx="2">
                  <c:v>11.15592748022781</c:v>
                </c:pt>
                <c:pt idx="3">
                  <c:v>11.552796243833985</c:v>
                </c:pt>
                <c:pt idx="4">
                  <c:v>11.72498953060547</c:v>
                </c:pt>
              </c:numCache>
            </c:numRef>
          </c:xVal>
          <c:yVal>
            <c:numRef>
              <c:f>'1996-2002'!$C$33:$C$37</c:f>
              <c:numCache>
                <c:formatCode>0.00</c:formatCode>
                <c:ptCount val="5"/>
                <c:pt idx="0">
                  <c:v>13.136096202643731</c:v>
                </c:pt>
                <c:pt idx="1">
                  <c:v>12.286108944112062</c:v>
                </c:pt>
                <c:pt idx="2">
                  <c:v>12.879113803768494</c:v>
                </c:pt>
                <c:pt idx="3">
                  <c:v>11.281082939510046</c:v>
                </c:pt>
                <c:pt idx="4">
                  <c:v>14.42784928947265</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Risk</a:t>
                </a:r>
                <a:r>
                  <a:rPr lang="lt-LT"/>
                  <a:t>, </a:t>
                </a:r>
                <a:r>
                  <a:rPr lang="en-US"/>
                  <a:t>%</a:t>
                </a:r>
                <a:endParaRPr lang="lt-LT"/>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Return, </a:t>
                </a:r>
                <a:r>
                  <a:rPr lang="en-US"/>
                  <a:t>%</a:t>
                </a:r>
                <a:endParaRPr lang="lt-LT"/>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'1996-2002'!$C$62</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53C-4946-AE92-4A6B05DD8755}"/>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'1996-2002'!$B$63:$B$67</c:f>
              <c:numCache>
                <c:formatCode>0.00</c:formatCode>
                <c:ptCount val="5"/>
                <c:pt idx="0">
                  <c:v>15.449</c:v>
                </c:pt>
                <c:pt idx="1">
                  <c:v>19.733000000000001</c:v>
                </c:pt>
                <c:pt idx="2">
                  <c:v>22.047999999999998</c:v>
                </c:pt>
                <c:pt idx="3">
                  <c:v>50.408999999999999</c:v>
                </c:pt>
                <c:pt idx="4">
                  <c:v>20.045000000000002</c:v>
                </c:pt>
              </c:numCache>
            </c:numRef>
          </c:xVal>
          <c:yVal>
            <c:numRef>
              <c:f>'1996-2002'!$C$63:$C$67</c:f>
              <c:numCache>
                <c:formatCode>0.00</c:formatCode>
                <c:ptCount val="5"/>
                <c:pt idx="0">
                  <c:v>13.136096202643731</c:v>
                </c:pt>
                <c:pt idx="1">
                  <c:v>12.286108944112062</c:v>
                </c:pt>
                <c:pt idx="2">
                  <c:v>12.879113803768494</c:v>
                </c:pt>
                <c:pt idx="3">
                  <c:v>11.281082939510046</c:v>
                </c:pt>
                <c:pt idx="4">
                  <c:v>14.42784928947265</c:v>
                </c:pt>
              </c:numCache>
            </c:numRef>
          </c:yVal>
          <c:bubbleSize>
            <c:numRef>
              <c:f>'1996-2002'!$D$63:$D$67</c:f>
              <c:numCache>
                <c:formatCode>0.00</c:formatCode>
                <c:ptCount val="5"/>
                <c:pt idx="0">
                  <c:v>34.750112700000003</c:v>
                </c:pt>
                <c:pt idx="1">
                  <c:v>55.207983899999995</c:v>
                </c:pt>
                <c:pt idx="2">
                  <c:v>78.429418689999991</c:v>
                </c:pt>
                <c:pt idx="3">
                  <c:v>172.54213241999997</c:v>
                </c:pt>
                <c:pt idx="4">
                  <c:v>63.937911909999997</c:v>
                </c:pt>
              </c:numCache>
            </c:numRef>
          </c:bubbleSize>
          <c:bubble3D val="1"/>
          <c:extLs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'1989-1995'!$C$32</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'1989-1995'!$B$33:$B$37</c:f>
              <c:numCache>
                <c:formatCode>0.00</c:formatCode>
                <c:ptCount val="5"/>
                <c:pt idx="0">
                  <c:v>10.911203553801185</c:v>
                </c:pt>
                <c:pt idx="1">
                  <c:v>9.6969327753923924</c:v>
                </c:pt>
                <c:pt idx="2">
                  <c:v>11.043855666538768</c:v>
                </c:pt>
                <c:pt idx="3">
                  <c:v>11.179409200844342</c:v>
                </c:pt>
                <c:pt idx="4">
                  <c:v>11.256192863706076</c:v>
                </c:pt>
              </c:numCache>
            </c:numRef>
          </c:xVal>
          <c:yVal>
            <c:numRef>
              <c:f>'1989-1995'!$C$33:$C$37</c:f>
              <c:numCache>
                <c:formatCode>0.00</c:formatCode>
                <c:ptCount val="5"/>
                <c:pt idx="0">
                  <c:v>13.185993446215051</c:v>
                </c:pt>
                <c:pt idx="1">
                  <c:v>12.080945011047772</c:v>
                </c:pt>
                <c:pt idx="2">
                  <c:v>12.691289048925182</c:v>
                </c:pt>
                <c:pt idx="3">
                  <c:v>11.014307585819694</c:v>
                </c:pt>
                <c:pt idx="4">
                  <c:v>15.26186001266867</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'1989-1995'!$C$62</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'1989-1995'!$B$63:$B$67</c:f>
              <c:numCache>
                <c:formatCode>0.00</c:formatCode>
                <c:ptCount val="5"/>
                <c:pt idx="0">
                  <c:v>23.094999999999999</c:v>
                </c:pt>
                <c:pt idx="1">
                  <c:v>37.189</c:v>
                </c:pt>
                <c:pt idx="2">
                  <c:v>46.280999999999999</c:v>
                </c:pt>
                <c:pt idx="3">
                  <c:v>95.756</c:v>
                </c:pt>
                <c:pt idx="4">
                  <c:v>34.439</c:v>
                </c:pt>
              </c:numCache>
            </c:numRef>
          </c:xVal>
          <c:yVal>
            <c:numRef>
              <c:f>'1989-1995'!$C$63:$C$67</c:f>
              <c:numCache>
                <c:formatCode>0.00</c:formatCode>
                <c:ptCount val="5"/>
                <c:pt idx="0">
                  <c:v>13.185993446215051</c:v>
                </c:pt>
                <c:pt idx="1">
                  <c:v>12.080945011047772</c:v>
                </c:pt>
                <c:pt idx="2">
                  <c:v>12.691289048925182</c:v>
                </c:pt>
                <c:pt idx="3">
                  <c:v>11.014307585819694</c:v>
                </c:pt>
                <c:pt idx="4">
                  <c:v>15.26186001266867</c:v>
                </c:pt>
              </c:numCache>
            </c:numRef>
          </c:yVal>
          <c:bubbleSize>
            <c:numRef>
              <c:f>'1989-1995'!$D$63:$D$67</c:f>
              <c:numCache>
                <c:formatCode>0.00</c:formatCode>
                <c:ptCount val="5"/>
                <c:pt idx="0">
                  <c:v>97.88759490999999</c:v>
                </c:pt>
                <c:pt idx="1">
                  <c:v>181.24296881000001</c:v>
                </c:pt>
                <c:pt idx="2">
                  <c:v>260.02084844000001</c:v>
                </c:pt>
                <c:pt idx="3">
                  <c:v>505.77011047000002</c:v>
                </c:pt>
                <c:pt idx="4">
                  <c:v>166.55925303999999</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en-US"/>
                  <a:t>Number of participants</a:t>
                </a:r>
                <a:r>
                  <a:rPr lang="lt-LT"/>
                  <a:t>, </a:t>
                </a:r>
                <a:r>
                  <a:rPr lang="en-US"/>
                  <a:t>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397990118973823E-2"/>
          <c:y val="8.7782410695948887E-2"/>
          <c:w val="0.9028591045628177"/>
          <c:h val="0.85332128732738821"/>
        </c:manualLayout>
      </c:layout>
      <c:scatterChart>
        <c:scatterStyle val="lineMarker"/>
        <c:varyColors val="0"/>
        <c:ser>
          <c:idx val="0"/>
          <c:order val="0"/>
          <c:tx>
            <c:strRef>
              <c:f>'1982-1988'!$C$32</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'1982-1988'!$B$33:$B$37</c:f>
              <c:numCache>
                <c:formatCode>0.00</c:formatCode>
                <c:ptCount val="5"/>
                <c:pt idx="0">
                  <c:v>10.857730203564268</c:v>
                </c:pt>
                <c:pt idx="1">
                  <c:v>9.6533591966222314</c:v>
                </c:pt>
                <c:pt idx="2">
                  <c:v>10.994115268277062</c:v>
                </c:pt>
                <c:pt idx="3">
                  <c:v>11.187970471061741</c:v>
                </c:pt>
                <c:pt idx="4">
                  <c:v>11.251897561752962</c:v>
                </c:pt>
              </c:numCache>
            </c:numRef>
          </c:xVal>
          <c:yVal>
            <c:numRef>
              <c:f>'1982-1988'!$C$33:$C$37</c:f>
              <c:numCache>
                <c:formatCode>0.00</c:formatCode>
                <c:ptCount val="5"/>
                <c:pt idx="0">
                  <c:v>13.24838245123674</c:v>
                </c:pt>
                <c:pt idx="1">
                  <c:v>12.096140301115565</c:v>
                </c:pt>
                <c:pt idx="2">
                  <c:v>12.596709063380329</c:v>
                </c:pt>
                <c:pt idx="3">
                  <c:v>11.056917024395286</c:v>
                </c:pt>
                <c:pt idx="4">
                  <c:v>15.259122822753369</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'1982-1988'!$C$62</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'1982-1988'!$B$63:$B$67</c:f>
              <c:numCache>
                <c:formatCode>0.00</c:formatCode>
                <c:ptCount val="5"/>
                <c:pt idx="0">
                  <c:v>29.303000000000001</c:v>
                </c:pt>
                <c:pt idx="1">
                  <c:v>43.246000000000002</c:v>
                </c:pt>
                <c:pt idx="2">
                  <c:v>74.188999999999993</c:v>
                </c:pt>
                <c:pt idx="3">
                  <c:v>113.842</c:v>
                </c:pt>
                <c:pt idx="4">
                  <c:v>48.063000000000002</c:v>
                </c:pt>
              </c:numCache>
            </c:numRef>
          </c:xVal>
          <c:yVal>
            <c:numRef>
              <c:f>'1982-1988'!$C$63:$C$67</c:f>
              <c:numCache>
                <c:formatCode>0.00</c:formatCode>
                <c:ptCount val="5"/>
                <c:pt idx="0">
                  <c:v>13.24838245123674</c:v>
                </c:pt>
                <c:pt idx="1">
                  <c:v>12.096140301115565</c:v>
                </c:pt>
                <c:pt idx="2">
                  <c:v>12.596709063380329</c:v>
                </c:pt>
                <c:pt idx="3">
                  <c:v>11.056917024395286</c:v>
                </c:pt>
                <c:pt idx="4">
                  <c:v>15.259122822753369</c:v>
                </c:pt>
              </c:numCache>
            </c:numRef>
          </c:yVal>
          <c:bubbleSize>
            <c:numRef>
              <c:f>'1982-1988'!$D$63:$D$67</c:f>
              <c:numCache>
                <c:formatCode>0.00</c:formatCode>
                <c:ptCount val="5"/>
                <c:pt idx="0">
                  <c:v>173.07864312000001</c:v>
                </c:pt>
                <c:pt idx="1">
                  <c:v>306.13980910000004</c:v>
                </c:pt>
                <c:pt idx="2">
                  <c:v>542.68258004999996</c:v>
                </c:pt>
                <c:pt idx="3">
                  <c:v>691.39024810000001</c:v>
                </c:pt>
                <c:pt idx="4">
                  <c:v>273.05631519000002</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'1975-1981'!$C$32</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7.1661930420725523E-2"/>
                  <c:y val="-4.7561518589235331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'1975-1981'!$B$33:$B$37</c:f>
              <c:numCache>
                <c:formatCode>0.00</c:formatCode>
                <c:ptCount val="5"/>
                <c:pt idx="0">
                  <c:v>10.854893727095916</c:v>
                </c:pt>
                <c:pt idx="1">
                  <c:v>9.5405818620169036</c:v>
                </c:pt>
                <c:pt idx="2">
                  <c:v>10.95456170011923</c:v>
                </c:pt>
                <c:pt idx="3">
                  <c:v>11.129597747805278</c:v>
                </c:pt>
                <c:pt idx="4">
                  <c:v>11.26759970608579</c:v>
                </c:pt>
              </c:numCache>
            </c:numRef>
          </c:xVal>
          <c:yVal>
            <c:numRef>
              <c:f>'1975-1981'!$C$33:$C$37</c:f>
              <c:numCache>
                <c:formatCode>0.00</c:formatCode>
                <c:ptCount val="5"/>
                <c:pt idx="0">
                  <c:v>13.253059261847167</c:v>
                </c:pt>
                <c:pt idx="1">
                  <c:v>11.963353835484725</c:v>
                </c:pt>
                <c:pt idx="2">
                  <c:v>12.557737615634213</c:v>
                </c:pt>
                <c:pt idx="3">
                  <c:v>11.11694522493687</c:v>
                </c:pt>
                <c:pt idx="4">
                  <c:v>15.208747798908417</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'1975-1981'!$C$62</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layout>
                <c:manualLayout>
                  <c:x val="-0.2020109596570405"/>
                  <c:y val="0.13512041808427744"/>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layout>
                <c:manualLayout>
                  <c:x val="-8.4778297423223417E-2"/>
                  <c:y val="-0.227462393899650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layout>
                <c:manualLayout>
                  <c:x val="-0.14599187040200676"/>
                  <c:y val="-3.3539655155827623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'1975-1981'!$B$63:$B$67</c:f>
              <c:numCache>
                <c:formatCode>0.00</c:formatCode>
                <c:ptCount val="5"/>
                <c:pt idx="0">
                  <c:v>19.798999999999999</c:v>
                </c:pt>
                <c:pt idx="1">
                  <c:v>26.079000000000001</c:v>
                </c:pt>
                <c:pt idx="2">
                  <c:v>62.274999999999999</c:v>
                </c:pt>
                <c:pt idx="3">
                  <c:v>96.811999999999998</c:v>
                </c:pt>
                <c:pt idx="4">
                  <c:v>40.140999999999998</c:v>
                </c:pt>
              </c:numCache>
            </c:numRef>
          </c:xVal>
          <c:yVal>
            <c:numRef>
              <c:f>'1975-1981'!$C$63:$C$67</c:f>
              <c:numCache>
                <c:formatCode>0.00</c:formatCode>
                <c:ptCount val="5"/>
                <c:pt idx="0">
                  <c:v>13.253059261847167</c:v>
                </c:pt>
                <c:pt idx="1">
                  <c:v>11.963353835484725</c:v>
                </c:pt>
                <c:pt idx="2">
                  <c:v>12.557737615634213</c:v>
                </c:pt>
                <c:pt idx="3">
                  <c:v>11.11694522493687</c:v>
                </c:pt>
                <c:pt idx="4">
                  <c:v>15.208747798908417</c:v>
                </c:pt>
              </c:numCache>
            </c:numRef>
          </c:yVal>
          <c:bubbleSize>
            <c:numRef>
              <c:f>'1975-1981'!$D$63:$D$67</c:f>
              <c:numCache>
                <c:formatCode>0.00</c:formatCode>
                <c:ptCount val="5"/>
                <c:pt idx="0">
                  <c:v>179.34886586000002</c:v>
                </c:pt>
                <c:pt idx="1">
                  <c:v>298.46543731999998</c:v>
                </c:pt>
                <c:pt idx="2">
                  <c:v>649.50932570999998</c:v>
                </c:pt>
                <c:pt idx="3">
                  <c:v>795.33865944000001</c:v>
                </c:pt>
                <c:pt idx="4">
                  <c:v>323.60680224999999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'1968-1974'!$C$32</c:f>
              <c:strCache>
                <c:ptCount val="1"/>
                <c:pt idx="0">
                  <c:v>Grąža</c:v>
                </c:pt>
              </c:strCache>
            </c:strRef>
          </c:tx>
          <c:spPr>
            <a:ln w="28575">
              <a:noFill/>
            </a:ln>
          </c:spPr>
          <c:marker>
            <c:symbol val="diamond"/>
            <c:size val="15"/>
            <c:spPr>
              <a:solidFill>
                <a:srgbClr val="00B07D"/>
              </a:solidFill>
            </c:spPr>
          </c:marker>
          <c:dLbls>
            <c:dLbl>
              <c:idx val="0"/>
              <c:layout>
                <c:manualLayout>
                  <c:x val="-2.5745881607655914E-3"/>
                  <c:y val="-1.4564263653188853E-2"/>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8.9926583425201559E-2"/>
                  <c:y val="3.2954561097309251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'1968-1974'!$B$33:$B$37</c:f>
              <c:numCache>
                <c:formatCode>0.00</c:formatCode>
                <c:ptCount val="5"/>
                <c:pt idx="0">
                  <c:v>9.0691468159786357</c:v>
                </c:pt>
                <c:pt idx="1">
                  <c:v>7.0816918334618295</c:v>
                </c:pt>
                <c:pt idx="2">
                  <c:v>8.5034958858529084</c:v>
                </c:pt>
                <c:pt idx="3">
                  <c:v>8.7999110379462646</c:v>
                </c:pt>
                <c:pt idx="4">
                  <c:v>9.2232366505067755</c:v>
                </c:pt>
              </c:numCache>
            </c:numRef>
          </c:xVal>
          <c:yVal>
            <c:numRef>
              <c:f>'1968-1974'!$C$33:$C$37</c:f>
              <c:numCache>
                <c:formatCode>0.00</c:formatCode>
                <c:ptCount val="5"/>
                <c:pt idx="0">
                  <c:v>11.481382224999193</c:v>
                </c:pt>
                <c:pt idx="1">
                  <c:v>10.679191567487777</c:v>
                </c:pt>
                <c:pt idx="2">
                  <c:v>10.743465316940748</c:v>
                </c:pt>
                <c:pt idx="3">
                  <c:v>9.5108208533838834</c:v>
                </c:pt>
                <c:pt idx="4">
                  <c:v>13.366991692201191</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'1968-1974'!$C$62</c:f>
              <c:strCache>
                <c:ptCount val="1"/>
                <c:pt idx="0">
                  <c:v>Grąža (proc.)</c:v>
                </c:pt>
              </c:strCache>
            </c:strRef>
          </c:tx>
          <c:spPr>
            <a:solidFill>
              <a:srgbClr val="00B07D"/>
            </a:solidFill>
          </c:spPr>
          <c:invertIfNegative val="0"/>
          <c:dLbls>
            <c:dLbl>
              <c:idx val="0"/>
              <c:layout>
                <c:manualLayout>
                  <c:x val="-0.16825219348681142"/>
                  <c:y val="-0.1061225954061395"/>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D98E-4B4A-8C0F-A76F2F968B7C}"/>
                </c:ext>
              </c:extLst>
            </c:dLbl>
            <c:dLbl>
              <c:idx val="1"/>
              <c:layout>
                <c:manualLayout>
                  <c:x val="-1.1381086814602861E-2"/>
                  <c:y val="0.11515876171633244"/>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D98E-4B4A-8C0F-A76F2F968B7C}"/>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D98E-4B4A-8C0F-A76F2F968B7C}"/>
                </c:ext>
              </c:extLst>
            </c:dLbl>
            <c:dLbl>
              <c:idx val="3"/>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D98E-4B4A-8C0F-A76F2F968B7C}"/>
                </c:ext>
              </c:extLst>
            </c:dLbl>
            <c:dLbl>
              <c:idx val="4"/>
              <c:layout>
                <c:manualLayout>
                  <c:x val="-2.0222665859884428E-2"/>
                  <c:y val="6.6407915959865449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D98E-4B4A-8C0F-A76F2F968B7C}"/>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'1968-1974'!$B$63:$B$67</c:f>
              <c:numCache>
                <c:formatCode>0.00</c:formatCode>
                <c:ptCount val="5"/>
                <c:pt idx="0">
                  <c:v>18.119</c:v>
                </c:pt>
                <c:pt idx="1">
                  <c:v>22.202000000000002</c:v>
                </c:pt>
                <c:pt idx="2">
                  <c:v>52.939</c:v>
                </c:pt>
                <c:pt idx="3">
                  <c:v>93.722999999999999</c:v>
                </c:pt>
                <c:pt idx="4">
                  <c:v>38.726999999999997</c:v>
                </c:pt>
              </c:numCache>
            </c:numRef>
          </c:xVal>
          <c:yVal>
            <c:numRef>
              <c:f>'1968-1974'!$C$63:$C$67</c:f>
              <c:numCache>
                <c:formatCode>0.00</c:formatCode>
                <c:ptCount val="5"/>
                <c:pt idx="0">
                  <c:v>11.481382224999193</c:v>
                </c:pt>
                <c:pt idx="1">
                  <c:v>10.679191567487777</c:v>
                </c:pt>
                <c:pt idx="2">
                  <c:v>10.743465316940748</c:v>
                </c:pt>
                <c:pt idx="3">
                  <c:v>9.5108208533838834</c:v>
                </c:pt>
                <c:pt idx="4">
                  <c:v>13.366991692201191</c:v>
                </c:pt>
              </c:numCache>
            </c:numRef>
          </c:yVal>
          <c:bubbleSize>
            <c:numRef>
              <c:f>'1968-1974'!$D$63:$D$67</c:f>
              <c:numCache>
                <c:formatCode>0.00</c:formatCode>
                <c:ptCount val="5"/>
                <c:pt idx="0">
                  <c:v>164.09367143</c:v>
                </c:pt>
                <c:pt idx="1">
                  <c:v>240.23775324000002</c:v>
                </c:pt>
                <c:pt idx="2">
                  <c:v>554.27694609000002</c:v>
                </c:pt>
                <c:pt idx="3">
                  <c:v>772.11968925999997</c:v>
                </c:pt>
                <c:pt idx="4">
                  <c:v>322.06100185000003</c:v>
                </c:pt>
              </c:numCache>
            </c:numRef>
          </c:bubbleSize>
          <c:bubble3D val="1"/>
          <c:extLs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en-US"/>
                  <a:t>Number of</a:t>
                </a:r>
                <a:r>
                  <a:rPr lang="en-US" baseline="0"/>
                  <a:t>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'1961-1967'!$C$32</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8AE-48EE-B7CC-A6410D89A4DD}"/>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'1961-1967'!$B$33:$B$37</c:f>
              <c:numCache>
                <c:formatCode>0.00</c:formatCode>
                <c:ptCount val="5"/>
                <c:pt idx="0">
                  <c:v>6.6696173815761872</c:v>
                </c:pt>
                <c:pt idx="1">
                  <c:v>5.080927333088237</c:v>
                </c:pt>
                <c:pt idx="2">
                  <c:v>5.6806726602338236</c:v>
                </c:pt>
                <c:pt idx="3">
                  <c:v>5.9171678927828877</c:v>
                </c:pt>
                <c:pt idx="4">
                  <c:v>5.498139037254858</c:v>
                </c:pt>
              </c:numCache>
            </c:numRef>
          </c:xVal>
          <c:yVal>
            <c:numRef>
              <c:f>'1961-1967'!$C$33:$C$37</c:f>
              <c:numCache>
                <c:formatCode>0.00</c:formatCode>
                <c:ptCount val="5"/>
                <c:pt idx="0">
                  <c:v>8.3112415071896706</c:v>
                </c:pt>
                <c:pt idx="1">
                  <c:v>9.0528768885378632</c:v>
                </c:pt>
                <c:pt idx="2">
                  <c:v>8.1777205159044186</c:v>
                </c:pt>
                <c:pt idx="3">
                  <c:v>7.3813313570582295</c:v>
                </c:pt>
                <c:pt idx="4">
                  <c:v>8.8446714337890864</c:v>
                </c:pt>
              </c:numCache>
            </c:numRef>
          </c:yVal>
          <c:smooth val="0"/>
          <c:extLs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'1961-1967'!$C$62</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CB46-428A-89DC-04A981D16938}"/>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CB46-428A-89DC-04A981D16938}"/>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CB46-428A-89DC-04A981D16938}"/>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'1961-1967'!$B$63:$B$67</c:f>
              <c:numCache>
                <c:formatCode>0.00</c:formatCode>
                <c:ptCount val="5"/>
                <c:pt idx="0">
                  <c:v>16.375</c:v>
                </c:pt>
                <c:pt idx="1">
                  <c:v>17.061</c:v>
                </c:pt>
                <c:pt idx="2">
                  <c:v>46.082000000000001</c:v>
                </c:pt>
                <c:pt idx="3">
                  <c:v>81.099999999999994</c:v>
                </c:pt>
                <c:pt idx="4">
                  <c:v>35.612000000000002</c:v>
                </c:pt>
              </c:numCache>
            </c:numRef>
          </c:xVal>
          <c:yVal>
            <c:numRef>
              <c:f>'1961-1967'!$C$63:$C$67</c:f>
              <c:numCache>
                <c:formatCode>0.00</c:formatCode>
                <c:ptCount val="5"/>
                <c:pt idx="0">
                  <c:v>8.3112415071896706</c:v>
                </c:pt>
                <c:pt idx="1">
                  <c:v>9.0528768885378632</c:v>
                </c:pt>
                <c:pt idx="2">
                  <c:v>8.1777205159044186</c:v>
                </c:pt>
                <c:pt idx="3">
                  <c:v>7.3813313570582295</c:v>
                </c:pt>
                <c:pt idx="4">
                  <c:v>8.8446714337890864</c:v>
                </c:pt>
              </c:numCache>
            </c:numRef>
          </c:yVal>
          <c:bubbleSize>
            <c:numRef>
              <c:f>'1961-1967'!$D$63:$D$67</c:f>
              <c:numCache>
                <c:formatCode>0.00</c:formatCode>
                <c:ptCount val="5"/>
                <c:pt idx="0">
                  <c:v>125.75444440000001</c:v>
                </c:pt>
                <c:pt idx="1">
                  <c:v>151.07236297999998</c:v>
                </c:pt>
                <c:pt idx="2">
                  <c:v>404.59549901999998</c:v>
                </c:pt>
                <c:pt idx="3">
                  <c:v>574.20309955999994</c:v>
                </c:pt>
                <c:pt idx="4">
                  <c:v>262.82625337000002</c:v>
                </c:pt>
              </c:numCache>
            </c:numRef>
          </c:bubbleSize>
          <c:bubble3D val="1"/>
          <c:extLs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'1954-1960'!$C$32</c:f>
              <c:strCache>
                <c:ptCount val="1"/>
                <c:pt idx="0">
                  <c:v>Grąža</c:v>
                </c:pt>
              </c:strCache>
            </c:strRef>
          </c:tx>
          <c:spPr>
            <a:ln w="28575">
              <a:noFill/>
            </a:ln>
          </c:spPr>
          <c:marker>
            <c:symbol val="diamond"/>
            <c:size val="15"/>
            <c:spPr>
              <a:solidFill>
                <a:srgbClr val="00B07D"/>
              </a:solidFill>
            </c:spPr>
          </c:marker>
          <c:dLbls>
            <c:dLbl>
              <c:idx val="0"/>
              <c:layout>
                <c:manualLayout>
                  <c:x val="-2.9344514029623712E-2"/>
                  <c:y val="-4.3207047695076856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AA8-4342-BF15-FA4F092D892F}"/>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AA8-4342-BF15-FA4F092D892F}"/>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AA8-4342-BF15-FA4F092D892F}"/>
                </c:ext>
              </c:extLst>
            </c:dLbl>
            <c:dLbl>
              <c:idx val="3"/>
              <c:layout>
                <c:manualLayout>
                  <c:x val="-5.3656299965881914E-2"/>
                  <c:y val="5.2945328284581331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AA8-4342-BF15-FA4F092D892F}"/>
                </c:ext>
              </c:extLst>
            </c:dLbl>
            <c:dLbl>
              <c:idx val="4"/>
              <c:layout>
                <c:manualLayout>
                  <c:x val="-0.10270368950300572"/>
                  <c:y val="5.4706140456818354E-2"/>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AA8-4342-BF15-FA4F092D892F}"/>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'1954-1960'!$B$33:$B$37</c:f>
              <c:numCache>
                <c:formatCode>0.00</c:formatCode>
                <c:ptCount val="5"/>
                <c:pt idx="0">
                  <c:v>4.9460717420766711</c:v>
                </c:pt>
                <c:pt idx="1">
                  <c:v>3.8933955572541081</c:v>
                </c:pt>
                <c:pt idx="2">
                  <c:v>4.2596635494639106</c:v>
                </c:pt>
                <c:pt idx="3">
                  <c:v>3.8880925298799287</c:v>
                </c:pt>
                <c:pt idx="4">
                  <c:v>3.610874421184572</c:v>
                </c:pt>
              </c:numCache>
            </c:numRef>
          </c:xVal>
          <c:yVal>
            <c:numRef>
              <c:f>'1954-1960'!$C$33:$C$37</c:f>
              <c:numCache>
                <c:formatCode>0.00</c:formatCode>
                <c:ptCount val="5"/>
                <c:pt idx="0">
                  <c:v>5.8492359817292394</c:v>
                </c:pt>
                <c:pt idx="1">
                  <c:v>7.450232728583206</c:v>
                </c:pt>
                <c:pt idx="2">
                  <c:v>6.7900097827293449</c:v>
                </c:pt>
                <c:pt idx="3">
                  <c:v>4.9943068375247979</c:v>
                </c:pt>
                <c:pt idx="4">
                  <c:v>6.7150501954158948</c:v>
                </c:pt>
              </c:numCache>
            </c:numRef>
          </c:yVal>
          <c:smooth val="0"/>
          <c:extLst>
            <c:ext xmlns:c16="http://schemas.microsoft.com/office/drawing/2014/chart" uri="{C3380CC4-5D6E-409C-BE32-E72D297353CC}">
              <c16:uniqueId val="{00000005-AAA8-4342-BF15-FA4F092D892F}"/>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lt-LT"/>
                  <a:t>Risk,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'1954-1960'!$C$62</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3310-4483-85E5-4E2A302E454F}"/>
                </c:ext>
              </c:extLst>
            </c:dLbl>
            <c:dLbl>
              <c:idx val="1"/>
              <c:layout>
                <c:manualLayout>
                  <c:x val="-2.8442143740902404E-3"/>
                  <c:y val="3.0998377430247092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3310-4483-85E5-4E2A302E454F}"/>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3310-4483-85E5-4E2A302E454F}"/>
                </c:ext>
              </c:extLst>
            </c:dLbl>
            <c:dLbl>
              <c:idx val="3"/>
              <c:layout>
                <c:manualLayout>
                  <c:x val="-8.0155413134133172E-3"/>
                  <c:y val="7.1844005630894242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3310-4483-85E5-4E2A302E454F}"/>
                </c:ext>
              </c:extLst>
            </c:dLbl>
            <c:dLbl>
              <c:idx val="4"/>
              <c:layout>
                <c:manualLayout>
                  <c:x val="-1.5565186398590449E-2"/>
                  <c:y val="7.4947050033509599E-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3310-4483-85E5-4E2A302E454F}"/>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'1954-1960'!$B$63:$B$67</c:f>
              <c:numCache>
                <c:formatCode>0.00</c:formatCode>
                <c:ptCount val="5"/>
                <c:pt idx="0">
                  <c:v>1.2929999999999999</c:v>
                </c:pt>
                <c:pt idx="1">
                  <c:v>0.91700000000000004</c:v>
                </c:pt>
                <c:pt idx="2">
                  <c:v>1.986</c:v>
                </c:pt>
                <c:pt idx="3">
                  <c:v>1.044</c:v>
                </c:pt>
                <c:pt idx="4">
                  <c:v>2.1110000000000002</c:v>
                </c:pt>
              </c:numCache>
            </c:numRef>
          </c:xVal>
          <c:yVal>
            <c:numRef>
              <c:f>'1954-1960'!$C$63:$C$67</c:f>
              <c:numCache>
                <c:formatCode>0.00</c:formatCode>
                <c:ptCount val="5"/>
                <c:pt idx="0">
                  <c:v>5.8492359817292394</c:v>
                </c:pt>
                <c:pt idx="1">
                  <c:v>7.450232728583206</c:v>
                </c:pt>
                <c:pt idx="2">
                  <c:v>6.7900097827293449</c:v>
                </c:pt>
                <c:pt idx="3">
                  <c:v>4.9943068375247979</c:v>
                </c:pt>
                <c:pt idx="4">
                  <c:v>6.7150501954158948</c:v>
                </c:pt>
              </c:numCache>
            </c:numRef>
          </c:yVal>
          <c:bubbleSize>
            <c:numRef>
              <c:f>'1954-1960'!$D$63:$D$67</c:f>
              <c:numCache>
                <c:formatCode>0.00</c:formatCode>
                <c:ptCount val="5"/>
                <c:pt idx="0">
                  <c:v>9.0825890999999999</c:v>
                </c:pt>
                <c:pt idx="1">
                  <c:v>7.27424947</c:v>
                </c:pt>
                <c:pt idx="2">
                  <c:v>16.117417499999998</c:v>
                </c:pt>
                <c:pt idx="3">
                  <c:v>26.915719020000001</c:v>
                </c:pt>
                <c:pt idx="4">
                  <c:v>17.40585153</c:v>
                </c:pt>
              </c:numCache>
            </c:numRef>
          </c:bubbleSize>
          <c:bubble3D val="1"/>
          <c:extLst>
            <c:ext xmlns:c16="http://schemas.microsoft.com/office/drawing/2014/chart" uri="{C3380CC4-5D6E-409C-BE32-E72D297353CC}">
              <c16:uniqueId val="{00000005-3310-4483-85E5-4E2A302E454F}"/>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en-US"/>
                  <a:t>Number of participants, thousands</a:t>
                </a:r>
                <a:r>
                  <a:rPr lang="lt-LT"/>
                  <a: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TIF!$C$32</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5E1-4D3B-9813-EF7F39486E9A}"/>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TIF!$B$33:$B$37</c:f>
              <c:numCache>
                <c:formatCode>0.00</c:formatCode>
                <c:ptCount val="5"/>
                <c:pt idx="0">
                  <c:v>3.9677649731613438</c:v>
                </c:pt>
                <c:pt idx="1">
                  <c:v>3.5342057242855245</c:v>
                </c:pt>
                <c:pt idx="2">
                  <c:v>3.9246111923962776</c:v>
                </c:pt>
                <c:pt idx="3">
                  <c:v>4.3329889175369116</c:v>
                </c:pt>
                <c:pt idx="4">
                  <c:v>3.1577524241348778</c:v>
                </c:pt>
              </c:numCache>
            </c:numRef>
          </c:xVal>
          <c:yVal>
            <c:numRef>
              <c:f>TIF!$C$33:$C$37</c:f>
              <c:numCache>
                <c:formatCode>0.00</c:formatCode>
                <c:ptCount val="5"/>
                <c:pt idx="0">
                  <c:v>4.4762463354387494</c:v>
                </c:pt>
                <c:pt idx="1">
                  <c:v>5.8849269994465603</c:v>
                </c:pt>
                <c:pt idx="2">
                  <c:v>5.8292980372715686</c:v>
                </c:pt>
                <c:pt idx="3">
                  <c:v>5.7873920109104526</c:v>
                </c:pt>
                <c:pt idx="4">
                  <c:v>5.1593167744067303</c:v>
                </c:pt>
              </c:numCache>
            </c:numRef>
          </c:yVal>
          <c:smooth val="0"/>
          <c:extLs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Risk</a:t>
                </a:r>
                <a:r>
                  <a:rPr lang="lt-LT"/>
                  <a:t>, </a:t>
                </a:r>
                <a:r>
                  <a:rPr lang="en-US"/>
                  <a:t>%</a:t>
                </a: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TIF!$C$62</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21C-460D-B8F3-9A44B1F95391}"/>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121C-460D-B8F3-9A44B1F95391}"/>
                </c:ext>
              </c:extLst>
            </c:dLbl>
            <c:dLbl>
              <c:idx val="2"/>
              <c:layout>
                <c:manualLayout>
                  <c:x val="-9.8918733259468899E-3"/>
                  <c:y val="-5.1711672624064786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121C-460D-B8F3-9A44B1F95391}"/>
                </c:ext>
              </c:extLst>
            </c:dLbl>
            <c:dLbl>
              <c:idx val="3"/>
              <c:layout>
                <c:manualLayout>
                  <c:x val="-1.5833945536777628E-2"/>
                  <c:y val="-9.6291309149264301E-2"/>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121C-460D-B8F3-9A44B1F95391}"/>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121C-460D-B8F3-9A44B1F95391}"/>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TIF!$B$63:$B$67</c:f>
              <c:numCache>
                <c:formatCode>0.00</c:formatCode>
                <c:ptCount val="5"/>
                <c:pt idx="0">
                  <c:v>3.35</c:v>
                </c:pt>
                <c:pt idx="1">
                  <c:v>3.0219999999999998</c:v>
                </c:pt>
                <c:pt idx="2">
                  <c:v>8.84</c:v>
                </c:pt>
                <c:pt idx="3">
                  <c:v>10.282999999999999</c:v>
                </c:pt>
                <c:pt idx="4">
                  <c:v>8.1300000000000008</c:v>
                </c:pt>
              </c:numCache>
            </c:numRef>
          </c:xVal>
          <c:yVal>
            <c:numRef>
              <c:f>TIF!$C$63:$C$67</c:f>
              <c:numCache>
                <c:formatCode>0.00</c:formatCode>
                <c:ptCount val="5"/>
                <c:pt idx="0">
                  <c:v>4.4762463354387494</c:v>
                </c:pt>
                <c:pt idx="1">
                  <c:v>5.8849269994465603</c:v>
                </c:pt>
                <c:pt idx="2">
                  <c:v>5.8292980372715686</c:v>
                </c:pt>
                <c:pt idx="3">
                  <c:v>5.7873920109104526</c:v>
                </c:pt>
                <c:pt idx="4">
                  <c:v>5.1593167744067303</c:v>
                </c:pt>
              </c:numCache>
            </c:numRef>
          </c:yVal>
          <c:bubbleSize>
            <c:numRef>
              <c:f>TIF!$D$63:$D$67</c:f>
              <c:numCache>
                <c:formatCode>0.00</c:formatCode>
                <c:ptCount val="5"/>
                <c:pt idx="0">
                  <c:v>16.73007685</c:v>
                </c:pt>
                <c:pt idx="1">
                  <c:v>19.540978899999999</c:v>
                </c:pt>
                <c:pt idx="2">
                  <c:v>76.379776650000011</c:v>
                </c:pt>
                <c:pt idx="3">
                  <c:v>93.653607730000004</c:v>
                </c:pt>
                <c:pt idx="4">
                  <c:v>45.751152640000001</c:v>
                </c:pt>
              </c:numCache>
            </c:numRef>
          </c:bubbleSize>
          <c:bubble3D val="1"/>
          <c:extLs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en-US"/>
                  <a:t>Number of participants, thousands</a:t>
                </a:r>
                <a:endParaRPr lang="lt-LT"/>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en-US"/>
                  <a:t>Return</a:t>
                </a:r>
                <a:r>
                  <a:rPr lang="lt-LT"/>
                  <a:t>, </a:t>
                </a:r>
                <a:r>
                  <a:rPr lang="en-US"/>
                  <a:t>%</a:t>
                </a:r>
                <a:endParaRPr lang="lt-LT"/>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b="1" i="0" baseline="0">
                <a:effectLst/>
              </a:rPr>
              <a:t>Strategy of life-cycle pension funds (according the age of participant)</a:t>
            </a:r>
            <a:endParaRPr lang="lt-LT" sz="1200">
              <a:effectLst/>
            </a:endParaRP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Strategy!$B$2</c:f>
              <c:strCache>
                <c:ptCount val="1"/>
                <c:pt idx="0">
                  <c:v>UAB „SEB investicijų valdymas“</c:v>
                </c:pt>
              </c:strCache>
            </c:strRef>
          </c:tx>
          <c:spPr>
            <a:ln w="44450">
              <a:solidFill>
                <a:srgbClr val="00B07D"/>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Strategy!$C$2</c:f>
              <c:strCache>
                <c:ptCount val="1"/>
                <c:pt idx="0">
                  <c:v>UAB Artea Asset Management </c:v>
                </c:pt>
              </c:strCache>
            </c:strRef>
          </c:tx>
          <c:spPr>
            <a:ln w="44450">
              <a:solidFill>
                <a:schemeClr val="accent5">
                  <a:lumMod val="75000"/>
                </a:schemeClr>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Strategy!$D$2</c:f>
              <c:strCache>
                <c:ptCount val="1"/>
                <c:pt idx="0">
                  <c:v>UAB „Swedbank investicijų valdymas“</c:v>
                </c:pt>
              </c:strCache>
            </c:strRef>
          </c:tx>
          <c:spPr>
            <a:ln w="44450">
              <a:solidFill>
                <a:srgbClr val="C00000"/>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Strategy!$E$2</c:f>
              <c:strCache>
                <c:ptCount val="1"/>
                <c:pt idx="0">
                  <c:v>Luminor investicijų valdymas UAB </c:v>
                </c:pt>
              </c:strCache>
            </c:strRef>
          </c:tx>
          <c:spPr>
            <a:ln w="44450">
              <a:solidFill>
                <a:srgbClr val="903F98"/>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Strategy!$F$2</c:f>
              <c:strCache>
                <c:ptCount val="1"/>
                <c:pt idx="0">
                  <c:v>Allianz Lietuva gyvybės draudimas UAB</c:v>
                </c:pt>
              </c:strCache>
            </c:strRef>
          </c:tx>
          <c:spPr>
            <a:ln w="44450">
              <a:solidFill>
                <a:srgbClr val="FCAF17"/>
              </a:solidFill>
            </a:ln>
          </c:spPr>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Strategy!$G$2</c:f>
              <c:strCache>
                <c:ptCount val="1"/>
                <c:pt idx="0">
                  <c:v>Goindex, UAB</c:v>
                </c:pt>
              </c:strCache>
            </c:strRef>
          </c:tx>
          <c:marker>
            <c:symbol val="none"/>
          </c:marker>
          <c:cat>
            <c:numRef>
              <c:f>Strategy!$A$3:$A$51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Strategy!$G$3:$G$51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sz="1200"/>
                </a:pPr>
                <a:r>
                  <a:rPr lang="lt-LT" sz="1200" b="1" i="0" baseline="0">
                    <a:effectLst/>
                  </a:rPr>
                  <a:t>Share of investment in stocks, % </a:t>
                </a:r>
                <a:endParaRPr lang="lt-LT" sz="1200">
                  <a:effectLst/>
                </a:endParaRP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21263</xdr:rowOff>
    </xdr:from>
    <xdr:to>
      <xdr:col>4</xdr:col>
      <xdr:colOff>1089922</xdr:colOff>
      <xdr:row>51</xdr:row>
      <xdr:rowOff>55381</xdr:rowOff>
    </xdr:to>
    <xdr:graphicFrame macro="">
      <xdr:nvGraphicFramePr>
        <xdr:cNvPr id="2" name="Chart 1">
          <a:extLst>
            <a:ext uri="{FF2B5EF4-FFF2-40B4-BE49-F238E27FC236}">
              <a16:creationId xmlns:a16="http://schemas.microsoft.com/office/drawing/2014/main" id="{DB22A68C-02C5-4E05-A2BE-54C13630F4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64996</xdr:rowOff>
    </xdr:from>
    <xdr:to>
      <xdr:col>4</xdr:col>
      <xdr:colOff>1115733</xdr:colOff>
      <xdr:row>82</xdr:row>
      <xdr:rowOff>197388</xdr:rowOff>
    </xdr:to>
    <xdr:graphicFrame macro="">
      <xdr:nvGraphicFramePr>
        <xdr:cNvPr id="3" name="Chart 2">
          <a:extLst>
            <a:ext uri="{FF2B5EF4-FFF2-40B4-BE49-F238E27FC236}">
              <a16:creationId xmlns:a16="http://schemas.microsoft.com/office/drawing/2014/main" id="{2FA217E7-1EAF-4AF2-884C-E251880F83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24</xdr:row>
      <xdr:rowOff>21263</xdr:rowOff>
    </xdr:from>
    <xdr:to>
      <xdr:col>4</xdr:col>
      <xdr:colOff>1089922</xdr:colOff>
      <xdr:row>51</xdr:row>
      <xdr:rowOff>55381</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64996</xdr:rowOff>
    </xdr:from>
    <xdr:to>
      <xdr:col>4</xdr:col>
      <xdr:colOff>1115733</xdr:colOff>
      <xdr:row>82</xdr:row>
      <xdr:rowOff>197388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24</xdr:row>
      <xdr:rowOff>106669</xdr:rowOff>
    </xdr:from>
    <xdr:to>
      <xdr:col>4</xdr:col>
      <xdr:colOff>1074965</xdr:colOff>
      <xdr:row>52</xdr:row>
      <xdr:rowOff>55415</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73933</xdr:rowOff>
    </xdr:from>
    <xdr:to>
      <xdr:col>4</xdr:col>
      <xdr:colOff>1094509</xdr:colOff>
      <xdr:row>82</xdr:row>
      <xdr:rowOff>183409</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24</xdr:row>
      <xdr:rowOff>50221</xdr:rowOff>
    </xdr:from>
    <xdr:to>
      <xdr:col>4</xdr:col>
      <xdr:colOff>1123043</xdr:colOff>
      <xdr:row>51</xdr:row>
      <xdr:rowOff>71004</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84278</xdr:rowOff>
    </xdr:from>
    <xdr:to>
      <xdr:col>5</xdr:col>
      <xdr:colOff>44739</xdr:colOff>
      <xdr:row>83</xdr:row>
      <xdr:rowOff>22510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24</xdr:row>
      <xdr:rowOff>60020</xdr:rowOff>
    </xdr:from>
    <xdr:to>
      <xdr:col>4</xdr:col>
      <xdr:colOff>986117</xdr:colOff>
      <xdr:row>49</xdr:row>
      <xdr:rowOff>173239</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50562</xdr:rowOff>
    </xdr:from>
    <xdr:to>
      <xdr:col>4</xdr:col>
      <xdr:colOff>1008529</xdr:colOff>
      <xdr:row>82</xdr:row>
      <xdr:rowOff>54684</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83597</xdr:rowOff>
    </xdr:from>
    <xdr:to>
      <xdr:col>5</xdr:col>
      <xdr:colOff>11204</xdr:colOff>
      <xdr:row>51</xdr:row>
      <xdr:rowOff>93700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29069</xdr:rowOff>
    </xdr:from>
    <xdr:to>
      <xdr:col>4</xdr:col>
      <xdr:colOff>1199030</xdr:colOff>
      <xdr:row>82</xdr:row>
      <xdr:rowOff>169831</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24</xdr:row>
      <xdr:rowOff>64994</xdr:rowOff>
    </xdr:from>
    <xdr:to>
      <xdr:col>4</xdr:col>
      <xdr:colOff>1109383</xdr:colOff>
      <xdr:row>51</xdr:row>
      <xdr:rowOff>68747</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76725</xdr:rowOff>
    </xdr:from>
    <xdr:to>
      <xdr:col>5</xdr:col>
      <xdr:colOff>0</xdr:colOff>
      <xdr:row>83</xdr:row>
      <xdr:rowOff>1689</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24</xdr:row>
      <xdr:rowOff>40487</xdr:rowOff>
    </xdr:from>
    <xdr:to>
      <xdr:col>4</xdr:col>
      <xdr:colOff>1109382</xdr:colOff>
      <xdr:row>51</xdr:row>
      <xdr:rowOff>41065</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48260</xdr:rowOff>
    </xdr:from>
    <xdr:to>
      <xdr:col>4</xdr:col>
      <xdr:colOff>1100859</xdr:colOff>
      <xdr:row>82</xdr:row>
      <xdr:rowOff>165405</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24</xdr:row>
      <xdr:rowOff>96464</xdr:rowOff>
    </xdr:from>
    <xdr:to>
      <xdr:col>4</xdr:col>
      <xdr:colOff>1015711</xdr:colOff>
      <xdr:row>51</xdr:row>
      <xdr:rowOff>97042</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57</xdr:row>
      <xdr:rowOff>61996</xdr:rowOff>
    </xdr:from>
    <xdr:to>
      <xdr:col>4</xdr:col>
      <xdr:colOff>1113084</xdr:colOff>
      <xdr:row>82</xdr:row>
      <xdr:rowOff>186686</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108856</xdr:colOff>
      <xdr:row>2</xdr:row>
      <xdr:rowOff>38099</xdr:rowOff>
    </xdr:from>
    <xdr:to>
      <xdr:col>29</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U89"/>
  <sheetViews>
    <sheetView showGridLines="0" tabSelected="1" zoomScale="50" zoomScaleNormal="5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6.42578125" style="3" customWidth="1"/>
    <col min="2" max="2" width="16.42578125" style="3" customWidth="1"/>
    <col min="3" max="3" width="70.42578125" style="3" customWidth="1"/>
    <col min="4" max="4" width="19.5703125" bestFit="1" customWidth="1"/>
    <col min="5" max="5" width="13.5703125" customWidth="1"/>
    <col min="6" max="6" width="14.85546875" customWidth="1"/>
    <col min="7" max="7" width="15.42578125" customWidth="1"/>
    <col min="8" max="8" width="1.85546875" customWidth="1"/>
    <col min="9" max="10" width="16.85546875" customWidth="1"/>
    <col min="11" max="12" width="15.5703125" customWidth="1"/>
    <col min="13" max="13" width="17.5703125" customWidth="1"/>
    <col min="14" max="15" width="17.85546875" customWidth="1"/>
    <col min="16" max="17" width="16.42578125" customWidth="1"/>
    <col min="18" max="18" width="19.85546875" customWidth="1"/>
    <col min="19" max="19" width="1.85546875" customWidth="1"/>
    <col min="20" max="20" width="17.5703125" customWidth="1"/>
    <col min="21" max="21" width="16.5703125" customWidth="1"/>
  </cols>
  <sheetData>
    <row r="1" spans="1:21" ht="14.45" customHeight="1" x14ac:dyDescent="0.25">
      <c r="A1" s="16" t="s">
        <v>181</v>
      </c>
      <c r="B1" s="59"/>
      <c r="C1" s="60"/>
      <c r="D1" s="82" t="s">
        <v>91</v>
      </c>
      <c r="E1" s="19" t="s">
        <v>92</v>
      </c>
      <c r="F1" s="82" t="s">
        <v>93</v>
      </c>
      <c r="G1" s="82" t="s">
        <v>94</v>
      </c>
      <c r="H1" s="61"/>
      <c r="I1" s="86" t="s">
        <v>95</v>
      </c>
      <c r="J1" s="87"/>
      <c r="K1" s="87"/>
      <c r="L1" s="87"/>
      <c r="M1" s="87"/>
      <c r="N1" s="87"/>
      <c r="O1" s="87"/>
      <c r="P1" s="87"/>
      <c r="Q1" s="64"/>
      <c r="R1" s="64"/>
      <c r="S1" s="17"/>
      <c r="T1" s="84" t="s">
        <v>96</v>
      </c>
      <c r="U1" s="85"/>
    </row>
    <row r="2" spans="1:21" ht="89.25" x14ac:dyDescent="0.25">
      <c r="A2" s="15" t="s">
        <v>97</v>
      </c>
      <c r="B2" s="15" t="s">
        <v>98</v>
      </c>
      <c r="C2" s="15" t="s">
        <v>99</v>
      </c>
      <c r="D2" s="83"/>
      <c r="E2" s="58"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row>
    <row r="3" spans="1:21" ht="18.75" customHeight="1" x14ac:dyDescent="0.25">
      <c r="A3" s="81" t="s">
        <v>158</v>
      </c>
      <c r="B3" s="81"/>
      <c r="C3" s="81"/>
      <c r="D3" s="27"/>
      <c r="E3" s="73"/>
      <c r="F3" s="28"/>
      <c r="G3" s="62" t="s">
        <v>113</v>
      </c>
      <c r="H3" s="27"/>
      <c r="I3" s="66">
        <v>1.7684065036340193</v>
      </c>
      <c r="J3" s="66" t="s">
        <v>66</v>
      </c>
      <c r="K3" s="66" t="s">
        <v>66</v>
      </c>
      <c r="L3" s="66" t="s">
        <v>66</v>
      </c>
      <c r="M3" s="66">
        <v>2.3750233903743663</v>
      </c>
      <c r="N3" s="66">
        <v>3.9722605618756615</v>
      </c>
      <c r="O3" s="66" t="s">
        <v>66</v>
      </c>
      <c r="P3" s="66" t="s">
        <v>66</v>
      </c>
      <c r="Q3" s="66" t="s">
        <v>66</v>
      </c>
      <c r="R3" s="66">
        <v>5.3470181974614652</v>
      </c>
      <c r="S3" s="27"/>
      <c r="T3" s="66" t="s">
        <v>66</v>
      </c>
      <c r="U3" s="66" t="s">
        <v>66</v>
      </c>
    </row>
    <row r="4" spans="1:21" ht="14.45" customHeight="1" x14ac:dyDescent="0.25">
      <c r="A4" s="20" t="s">
        <v>36</v>
      </c>
      <c r="B4" s="20" t="s">
        <v>145</v>
      </c>
      <c r="C4" s="20" t="s">
        <v>146</v>
      </c>
      <c r="D4" s="74" t="s">
        <v>175</v>
      </c>
      <c r="E4" s="22">
        <v>90</v>
      </c>
      <c r="F4" s="21">
        <v>3.46980405</v>
      </c>
      <c r="G4" s="23">
        <v>6147</v>
      </c>
      <c r="H4" s="3"/>
      <c r="I4" s="63">
        <v>1.4899999999999913</v>
      </c>
      <c r="J4" s="63" t="s">
        <v>66</v>
      </c>
      <c r="K4" s="63" t="s">
        <v>66</v>
      </c>
      <c r="L4" s="63" t="s">
        <v>66</v>
      </c>
      <c r="M4" s="63">
        <v>1.997109647021289</v>
      </c>
      <c r="N4" s="63">
        <v>5.0445000000000073</v>
      </c>
      <c r="O4" s="63" t="s">
        <v>66</v>
      </c>
      <c r="P4" s="63" t="s">
        <v>66</v>
      </c>
      <c r="Q4" s="63" t="s">
        <v>66</v>
      </c>
      <c r="R4" s="63">
        <v>6.8011792900641854</v>
      </c>
      <c r="S4" s="14"/>
      <c r="T4" s="63" t="s">
        <v>66</v>
      </c>
      <c r="U4" s="63" t="s">
        <v>66</v>
      </c>
    </row>
    <row r="5" spans="1:21" ht="15.95" customHeight="1" x14ac:dyDescent="0.25">
      <c r="A5" s="20" t="s">
        <v>179</v>
      </c>
      <c r="B5" s="20" t="s">
        <v>147</v>
      </c>
      <c r="C5" s="20" t="s">
        <v>164</v>
      </c>
      <c r="D5" s="74" t="s">
        <v>175</v>
      </c>
      <c r="E5" s="22">
        <v>97</v>
      </c>
      <c r="F5" s="21">
        <v>1.8991807299999999</v>
      </c>
      <c r="G5" s="23">
        <v>4369</v>
      </c>
      <c r="H5" s="3"/>
      <c r="I5" s="63">
        <v>1.7700000000000049</v>
      </c>
      <c r="J5" s="63" t="s">
        <v>66</v>
      </c>
      <c r="K5" s="63" t="s">
        <v>66</v>
      </c>
      <c r="L5" s="63" t="s">
        <v>66</v>
      </c>
      <c r="M5" s="63">
        <v>2.3735139514873493</v>
      </c>
      <c r="N5" s="63">
        <v>3.8464000000000054</v>
      </c>
      <c r="O5" s="63" t="s">
        <v>66</v>
      </c>
      <c r="P5" s="63" t="s">
        <v>66</v>
      </c>
      <c r="Q5" s="63" t="s">
        <v>66</v>
      </c>
      <c r="R5" s="63">
        <v>5.1756737484078164</v>
      </c>
      <c r="S5" s="14"/>
      <c r="T5" s="63" t="s">
        <v>66</v>
      </c>
      <c r="U5" s="63" t="s">
        <v>66</v>
      </c>
    </row>
    <row r="6" spans="1:21" ht="14.45" customHeight="1" x14ac:dyDescent="0.25">
      <c r="A6" s="20" t="s">
        <v>64</v>
      </c>
      <c r="B6" s="20" t="s">
        <v>148</v>
      </c>
      <c r="C6" s="20" t="s">
        <v>149</v>
      </c>
      <c r="D6" s="74" t="s">
        <v>175</v>
      </c>
      <c r="E6" s="22">
        <v>98</v>
      </c>
      <c r="F6" s="21">
        <v>2.1314651800000002</v>
      </c>
      <c r="G6" s="23">
        <v>3011</v>
      </c>
      <c r="H6" s="3"/>
      <c r="I6" s="63">
        <v>0.71000000000001062</v>
      </c>
      <c r="J6" s="63" t="s">
        <v>66</v>
      </c>
      <c r="K6" s="63" t="s">
        <v>66</v>
      </c>
      <c r="L6" s="63" t="s">
        <v>66</v>
      </c>
      <c r="M6" s="63">
        <v>0.95040126626839694</v>
      </c>
      <c r="N6" s="63">
        <v>4.2953999999999937</v>
      </c>
      <c r="O6" s="63" t="s">
        <v>66</v>
      </c>
      <c r="P6" s="63" t="s">
        <v>66</v>
      </c>
      <c r="Q6" s="63" t="s">
        <v>66</v>
      </c>
      <c r="R6" s="63">
        <v>5.7841118425174365</v>
      </c>
      <c r="S6" s="14"/>
      <c r="T6" s="63" t="s">
        <v>66</v>
      </c>
      <c r="U6" s="63" t="s">
        <v>66</v>
      </c>
    </row>
    <row r="7" spans="1:21" ht="14.45" customHeight="1" x14ac:dyDescent="0.25">
      <c r="A7" s="20" t="s">
        <v>65</v>
      </c>
      <c r="B7" s="20" t="s">
        <v>150</v>
      </c>
      <c r="C7" s="20" t="s">
        <v>151</v>
      </c>
      <c r="D7" s="74" t="s">
        <v>175</v>
      </c>
      <c r="E7" s="22">
        <v>97</v>
      </c>
      <c r="F7" s="21">
        <v>3.2973777000000002</v>
      </c>
      <c r="G7" s="23">
        <v>3529</v>
      </c>
      <c r="H7" s="3"/>
      <c r="I7" s="63">
        <v>0.28999999999999027</v>
      </c>
      <c r="J7" s="63" t="s">
        <v>66</v>
      </c>
      <c r="K7" s="63" t="s">
        <v>66</v>
      </c>
      <c r="L7" s="63" t="s">
        <v>66</v>
      </c>
      <c r="M7" s="63">
        <v>0.38791827813449142</v>
      </c>
      <c r="N7" s="63">
        <v>3.6466000000000109</v>
      </c>
      <c r="O7" s="63" t="s">
        <v>66</v>
      </c>
      <c r="P7" s="63" t="s">
        <v>66</v>
      </c>
      <c r="Q7" s="63" t="s">
        <v>66</v>
      </c>
      <c r="R7" s="63">
        <v>4.9052102371683004</v>
      </c>
      <c r="S7" s="14"/>
      <c r="T7" s="63" t="s">
        <v>66</v>
      </c>
      <c r="U7" s="63" t="s">
        <v>66</v>
      </c>
    </row>
    <row r="8" spans="1:21" ht="14.45" customHeight="1" x14ac:dyDescent="0.25">
      <c r="A8" s="20" t="s">
        <v>74</v>
      </c>
      <c r="B8" s="20" t="s">
        <v>152</v>
      </c>
      <c r="C8" s="20" t="s">
        <v>153</v>
      </c>
      <c r="D8" s="74" t="s">
        <v>175</v>
      </c>
      <c r="E8" s="22">
        <v>90</v>
      </c>
      <c r="F8" s="21">
        <v>1.68698207</v>
      </c>
      <c r="G8" s="23">
        <v>2417</v>
      </c>
      <c r="H8" s="3"/>
      <c r="I8" s="63">
        <v>4.6899999999999942</v>
      </c>
      <c r="J8" s="63" t="s">
        <v>66</v>
      </c>
      <c r="K8" s="63" t="s">
        <v>66</v>
      </c>
      <c r="L8" s="63" t="s">
        <v>66</v>
      </c>
      <c r="M8" s="63">
        <v>6.3195621056032492</v>
      </c>
      <c r="N8" s="63">
        <v>3.1011000000000122</v>
      </c>
      <c r="O8" s="63" t="s">
        <v>66</v>
      </c>
      <c r="P8" s="63" t="s">
        <v>66</v>
      </c>
      <c r="Q8" s="63" t="s">
        <v>66</v>
      </c>
      <c r="R8" s="63">
        <v>4.1676776568851936</v>
      </c>
      <c r="S8" s="14"/>
      <c r="T8" s="63" t="s">
        <v>66</v>
      </c>
      <c r="U8" s="63" t="s">
        <v>66</v>
      </c>
    </row>
    <row r="9" spans="1:21" ht="14.45" customHeight="1" x14ac:dyDescent="0.25">
      <c r="A9" s="20" t="s">
        <v>82</v>
      </c>
      <c r="B9" s="20" t="s">
        <v>154</v>
      </c>
      <c r="C9" s="20" t="s">
        <v>155</v>
      </c>
      <c r="D9" s="74" t="s">
        <v>175</v>
      </c>
      <c r="E9" s="22">
        <v>100</v>
      </c>
      <c r="F9" s="21">
        <v>3.8524344355999998</v>
      </c>
      <c r="G9" s="23">
        <v>4708</v>
      </c>
      <c r="H9" s="3"/>
      <c r="I9" s="63">
        <v>2.5900000000000034</v>
      </c>
      <c r="J9" s="63" t="s">
        <v>66</v>
      </c>
      <c r="K9" s="63" t="s">
        <v>66</v>
      </c>
      <c r="L9" s="63" t="s">
        <v>66</v>
      </c>
      <c r="M9" s="63">
        <v>3.4778470348359791</v>
      </c>
      <c r="N9" s="63">
        <v>3.5500000000000087</v>
      </c>
      <c r="O9" s="63" t="s">
        <v>66</v>
      </c>
      <c r="P9" s="63" t="s">
        <v>66</v>
      </c>
      <c r="Q9" s="63" t="s">
        <v>66</v>
      </c>
      <c r="R9" s="63">
        <v>4.7745085721825786</v>
      </c>
      <c r="S9" s="14"/>
      <c r="T9" s="63" t="s">
        <v>66</v>
      </c>
      <c r="U9" s="63" t="s">
        <v>66</v>
      </c>
    </row>
    <row r="10" spans="1:21" x14ac:dyDescent="0.25">
      <c r="A10" s="81" t="s">
        <v>105</v>
      </c>
      <c r="B10" s="81"/>
      <c r="C10" s="81"/>
      <c r="D10" s="27"/>
      <c r="E10" s="27"/>
      <c r="F10" s="28"/>
      <c r="G10" s="62" t="s">
        <v>113</v>
      </c>
      <c r="H10" s="27"/>
      <c r="I10" s="66">
        <v>2.4497565742559946</v>
      </c>
      <c r="J10" s="66">
        <v>8.4202084490071538</v>
      </c>
      <c r="K10" s="66">
        <v>12.593035386892931</v>
      </c>
      <c r="L10" s="66">
        <v>10.575829422046967</v>
      </c>
      <c r="M10" s="66">
        <v>10.505357113477386</v>
      </c>
      <c r="N10" s="66">
        <v>4.3431066098199533</v>
      </c>
      <c r="O10" s="66">
        <v>10.996675926542327</v>
      </c>
      <c r="P10" s="66">
        <v>15.129944556299053</v>
      </c>
      <c r="Q10" s="66">
        <v>12.510543977182822</v>
      </c>
      <c r="R10" s="66">
        <v>12.11127905359751</v>
      </c>
      <c r="S10" s="27"/>
      <c r="T10" s="27"/>
      <c r="U10" s="27"/>
    </row>
    <row r="11" spans="1:21" x14ac:dyDescent="0.25">
      <c r="A11" s="20" t="s">
        <v>36</v>
      </c>
      <c r="B11" s="20" t="s">
        <v>4</v>
      </c>
      <c r="C11" s="20" t="s">
        <v>42</v>
      </c>
      <c r="D11" s="22" t="s">
        <v>176</v>
      </c>
      <c r="E11" s="22">
        <v>90</v>
      </c>
      <c r="F11" s="21">
        <v>34.750112700000003</v>
      </c>
      <c r="G11" s="23">
        <v>15449</v>
      </c>
      <c r="H11" s="3"/>
      <c r="I11" s="63">
        <v>3.4182127478602942</v>
      </c>
      <c r="J11" s="63">
        <v>9.5321209391363126</v>
      </c>
      <c r="K11" s="63">
        <v>13.136096202643731</v>
      </c>
      <c r="L11" s="63">
        <v>9.7403194193316001</v>
      </c>
      <c r="M11" s="63">
        <v>10.35561185557221</v>
      </c>
      <c r="N11" s="63">
        <v>5.4396208018477665</v>
      </c>
      <c r="O11" s="63">
        <v>11.454451615095685</v>
      </c>
      <c r="P11" s="63">
        <v>14.751503438603407</v>
      </c>
      <c r="Q11" s="63">
        <v>11.558569900488758</v>
      </c>
      <c r="R11" s="63">
        <v>11.60452786558881</v>
      </c>
      <c r="S11" s="14"/>
      <c r="T11" s="63">
        <v>10.914843070408182</v>
      </c>
      <c r="U11" s="63">
        <v>11.477850432790284</v>
      </c>
    </row>
    <row r="12" spans="1:21" x14ac:dyDescent="0.25">
      <c r="A12" s="20" t="s">
        <v>179</v>
      </c>
      <c r="B12" s="20" t="s">
        <v>2</v>
      </c>
      <c r="C12" s="20" t="s">
        <v>165</v>
      </c>
      <c r="D12" s="22" t="s">
        <v>176</v>
      </c>
      <c r="E12" s="22">
        <v>97</v>
      </c>
      <c r="F12" s="21">
        <v>55.207983899999995</v>
      </c>
      <c r="G12" s="23">
        <v>19733</v>
      </c>
      <c r="H12" s="3"/>
      <c r="I12" s="63">
        <v>3.6127092727932464</v>
      </c>
      <c r="J12" s="63">
        <v>8.3351398222414996</v>
      </c>
      <c r="K12" s="63">
        <v>12.286108944112062</v>
      </c>
      <c r="L12" s="63">
        <v>11.229898575749386</v>
      </c>
      <c r="M12" s="63">
        <v>10.800637609438567</v>
      </c>
      <c r="N12" s="63">
        <v>4.4483584368709694</v>
      </c>
      <c r="O12" s="63">
        <v>10.838454385212914</v>
      </c>
      <c r="P12" s="63">
        <v>14.558563517930079</v>
      </c>
      <c r="Q12" s="63">
        <v>12.424916092828475</v>
      </c>
      <c r="R12" s="63">
        <v>12.131723737225641</v>
      </c>
      <c r="S12" s="14"/>
      <c r="T12" s="63">
        <v>10.1365176922851</v>
      </c>
      <c r="U12" s="63">
        <v>12.23162243265879</v>
      </c>
    </row>
    <row r="13" spans="1:21" x14ac:dyDescent="0.25">
      <c r="A13" s="20" t="s">
        <v>64</v>
      </c>
      <c r="B13" s="20" t="s">
        <v>1</v>
      </c>
      <c r="C13" s="20" t="s">
        <v>43</v>
      </c>
      <c r="D13" s="22" t="s">
        <v>176</v>
      </c>
      <c r="E13" s="22">
        <v>98</v>
      </c>
      <c r="F13" s="21">
        <v>78.429418689999991</v>
      </c>
      <c r="G13" s="23">
        <v>22048</v>
      </c>
      <c r="H13" s="3"/>
      <c r="I13" s="63">
        <v>2.5789714634518512</v>
      </c>
      <c r="J13" s="63">
        <v>8.9112119248217816</v>
      </c>
      <c r="K13" s="63">
        <v>12.879113803768494</v>
      </c>
      <c r="L13" s="63">
        <v>10.659130385635729</v>
      </c>
      <c r="M13" s="63">
        <v>10.944548971772106</v>
      </c>
      <c r="N13" s="63">
        <v>4.9420350474426833</v>
      </c>
      <c r="O13" s="63">
        <v>12.194457187706064</v>
      </c>
      <c r="P13" s="63">
        <v>16.554191044954656</v>
      </c>
      <c r="Q13" s="63">
        <v>13.608292021254575</v>
      </c>
      <c r="R13" s="63">
        <v>13.312795189060832</v>
      </c>
      <c r="S13" s="14"/>
      <c r="T13" s="63">
        <v>11.15592748022781</v>
      </c>
      <c r="U13" s="63">
        <v>12.558198354289562</v>
      </c>
    </row>
    <row r="14" spans="1:21" x14ac:dyDescent="0.25">
      <c r="A14" s="20" t="s">
        <v>65</v>
      </c>
      <c r="B14" s="20" t="s">
        <v>3</v>
      </c>
      <c r="C14" s="20" t="s">
        <v>67</v>
      </c>
      <c r="D14" s="22" t="s">
        <v>176</v>
      </c>
      <c r="E14" s="22">
        <v>97</v>
      </c>
      <c r="F14" s="21">
        <v>172.54213241999997</v>
      </c>
      <c r="G14" s="23">
        <v>50409</v>
      </c>
      <c r="H14" s="3"/>
      <c r="I14" s="63">
        <v>0.40412634265660774</v>
      </c>
      <c r="J14" s="63">
        <v>5.9298737727910389</v>
      </c>
      <c r="K14" s="63">
        <v>11.281082939510046</v>
      </c>
      <c r="L14" s="63">
        <v>10.274573780574126</v>
      </c>
      <c r="M14" s="63">
        <v>10.23319402891989</v>
      </c>
      <c r="N14" s="63">
        <v>4.1845940494838807</v>
      </c>
      <c r="O14" s="63">
        <v>11.011977149094431</v>
      </c>
      <c r="P14" s="63">
        <v>15.328278939292407</v>
      </c>
      <c r="Q14" s="63">
        <v>12.605454765980184</v>
      </c>
      <c r="R14" s="63">
        <v>12.283674692035017</v>
      </c>
      <c r="S14" s="14"/>
      <c r="T14" s="63">
        <v>11.552796243833985</v>
      </c>
      <c r="U14" s="63">
        <v>12.262179061620994</v>
      </c>
    </row>
    <row r="15" spans="1:21" x14ac:dyDescent="0.25">
      <c r="A15" s="20" t="s">
        <v>74</v>
      </c>
      <c r="B15" s="20" t="s">
        <v>5</v>
      </c>
      <c r="C15" s="20" t="s">
        <v>75</v>
      </c>
      <c r="D15" s="22" t="s">
        <v>176</v>
      </c>
      <c r="E15" s="22">
        <v>90</v>
      </c>
      <c r="F15" s="21">
        <v>63.937911909999997</v>
      </c>
      <c r="G15" s="23">
        <v>20045</v>
      </c>
      <c r="H15" s="3"/>
      <c r="I15" s="63">
        <v>5.2893167311917955</v>
      </c>
      <c r="J15" s="63">
        <v>12.568519968676583</v>
      </c>
      <c r="K15" s="63">
        <v>14.42784928947265</v>
      </c>
      <c r="L15" s="63">
        <v>11.175947113346506</v>
      </c>
      <c r="M15" s="63">
        <v>10.911120045429312</v>
      </c>
      <c r="N15" s="63">
        <v>3.460665171439703</v>
      </c>
      <c r="O15" s="63">
        <v>9.4713581417025239</v>
      </c>
      <c r="P15" s="63">
        <v>13.352178502052592</v>
      </c>
      <c r="Q15" s="63">
        <v>11.49919875791776</v>
      </c>
      <c r="R15" s="63">
        <v>11.53800485168488</v>
      </c>
      <c r="S15" s="14"/>
      <c r="T15" s="63">
        <v>11.72498953060547</v>
      </c>
      <c r="U15" s="63">
        <v>11.282414403349605</v>
      </c>
    </row>
    <row r="16" spans="1:21" ht="14.1" customHeight="1" x14ac:dyDescent="0.25">
      <c r="A16" s="20" t="s">
        <v>82</v>
      </c>
      <c r="B16" s="20" t="s">
        <v>83</v>
      </c>
      <c r="C16" s="20" t="s">
        <v>136</v>
      </c>
      <c r="D16" s="22" t="s">
        <v>177</v>
      </c>
      <c r="E16" s="22">
        <v>100</v>
      </c>
      <c r="F16" s="21">
        <v>42.072834378499998</v>
      </c>
      <c r="G16" s="23">
        <v>12544</v>
      </c>
      <c r="H16" s="3"/>
      <c r="I16" s="63">
        <v>3.9568899153194836</v>
      </c>
      <c r="J16" s="63">
        <v>10.606929314440162</v>
      </c>
      <c r="K16" s="63">
        <v>14.605956696038259</v>
      </c>
      <c r="L16" s="63" t="s">
        <v>66</v>
      </c>
      <c r="M16" s="63">
        <v>9.9223734755978796</v>
      </c>
      <c r="N16" s="63">
        <v>4.1739527104082796</v>
      </c>
      <c r="O16" s="63">
        <v>10.848636841679493</v>
      </c>
      <c r="P16" s="63">
        <v>15.425585548012721</v>
      </c>
      <c r="Q16" s="63" t="s">
        <v>66</v>
      </c>
      <c r="R16" s="63">
        <v>10.427417777747316</v>
      </c>
      <c r="S16" s="14"/>
      <c r="T16" s="63">
        <v>11.868775390645759</v>
      </c>
      <c r="U16" s="63">
        <v>12.573054873408351</v>
      </c>
    </row>
    <row r="17" spans="1:21" ht="21.6" customHeight="1" x14ac:dyDescent="0.25">
      <c r="A17" s="88" t="s">
        <v>106</v>
      </c>
      <c r="B17" s="88"/>
      <c r="C17" s="88"/>
      <c r="D17" s="27"/>
      <c r="E17" s="27"/>
      <c r="F17" s="28"/>
      <c r="G17" s="62" t="s">
        <v>113</v>
      </c>
      <c r="H17" s="27"/>
      <c r="I17" s="66">
        <v>2.5609963016704596</v>
      </c>
      <c r="J17" s="66">
        <v>8.2065850380671375</v>
      </c>
      <c r="K17" s="66">
        <v>12.412507437177522</v>
      </c>
      <c r="L17" s="66">
        <v>10.661929664929572</v>
      </c>
      <c r="M17" s="66">
        <v>10.616670006879723</v>
      </c>
      <c r="N17" s="66">
        <v>4.3770171084471325</v>
      </c>
      <c r="O17" s="66">
        <v>11.052239965341734</v>
      </c>
      <c r="P17" s="66">
        <v>15.172284613998892</v>
      </c>
      <c r="Q17" s="66">
        <v>12.557002668182312</v>
      </c>
      <c r="R17" s="66">
        <v>12.222883694748159</v>
      </c>
      <c r="S17" s="27"/>
      <c r="T17" s="27"/>
      <c r="U17" s="27"/>
    </row>
    <row r="18" spans="1:21" x14ac:dyDescent="0.25">
      <c r="A18" s="20" t="s">
        <v>36</v>
      </c>
      <c r="B18" s="20" t="s">
        <v>9</v>
      </c>
      <c r="C18" s="20" t="s">
        <v>44</v>
      </c>
      <c r="D18" s="22" t="s">
        <v>176</v>
      </c>
      <c r="E18" s="22">
        <v>90</v>
      </c>
      <c r="F18" s="21">
        <v>97.88759490999999</v>
      </c>
      <c r="G18" s="23">
        <v>23095</v>
      </c>
      <c r="H18" s="3"/>
      <c r="I18" s="63">
        <v>3.4392802001810052</v>
      </c>
      <c r="J18" s="63">
        <v>9.842831298055188</v>
      </c>
      <c r="K18" s="63">
        <v>13.185993446215051</v>
      </c>
      <c r="L18" s="63">
        <v>9.7858504896985998</v>
      </c>
      <c r="M18" s="63">
        <v>10.334601213872642</v>
      </c>
      <c r="N18" s="63">
        <v>5.4396208018477665</v>
      </c>
      <c r="O18" s="63">
        <v>11.454451615095685</v>
      </c>
      <c r="P18" s="63">
        <v>14.751503438603407</v>
      </c>
      <c r="Q18" s="63">
        <v>11.558551533757623</v>
      </c>
      <c r="R18" s="63">
        <v>11.60452786558881</v>
      </c>
      <c r="S18" s="14"/>
      <c r="T18" s="63">
        <v>10.911203553801185</v>
      </c>
      <c r="U18" s="63">
        <v>11.477850432790284</v>
      </c>
    </row>
    <row r="19" spans="1:21" x14ac:dyDescent="0.25">
      <c r="A19" s="20" t="s">
        <v>179</v>
      </c>
      <c r="B19" s="20" t="s">
        <v>7</v>
      </c>
      <c r="C19" s="20" t="s">
        <v>168</v>
      </c>
      <c r="D19" s="22" t="s">
        <v>176</v>
      </c>
      <c r="E19" s="22">
        <v>97</v>
      </c>
      <c r="F19" s="21">
        <v>181.24296881000001</v>
      </c>
      <c r="G19" s="23">
        <v>37189</v>
      </c>
      <c r="H19" s="3"/>
      <c r="I19" s="63">
        <v>3.6733423264501353</v>
      </c>
      <c r="J19" s="63">
        <v>8.3035230352303415</v>
      </c>
      <c r="K19" s="63">
        <v>12.080945011047772</v>
      </c>
      <c r="L19" s="63">
        <v>11.245640150656833</v>
      </c>
      <c r="M19" s="63">
        <v>10.794070572793423</v>
      </c>
      <c r="N19" s="63">
        <v>4.4483584368709694</v>
      </c>
      <c r="O19" s="63">
        <v>10.838454385212914</v>
      </c>
      <c r="P19" s="63">
        <v>14.558563517930079</v>
      </c>
      <c r="Q19" s="63">
        <v>12.424916092828475</v>
      </c>
      <c r="R19" s="63">
        <v>12.131723737225641</v>
      </c>
      <c r="S19" s="14"/>
      <c r="T19" s="63">
        <v>9.6969327753923924</v>
      </c>
      <c r="U19" s="63">
        <v>12.23162243265879</v>
      </c>
    </row>
    <row r="20" spans="1:21" x14ac:dyDescent="0.25">
      <c r="A20" s="20" t="s">
        <v>64</v>
      </c>
      <c r="B20" s="20" t="s">
        <v>6</v>
      </c>
      <c r="C20" s="20" t="s">
        <v>45</v>
      </c>
      <c r="D20" s="22" t="s">
        <v>176</v>
      </c>
      <c r="E20" s="22">
        <v>98</v>
      </c>
      <c r="F20" s="21">
        <v>260.02084844000001</v>
      </c>
      <c r="G20" s="23">
        <v>46281</v>
      </c>
      <c r="H20" s="3"/>
      <c r="I20" s="63">
        <v>2.5084468106890689</v>
      </c>
      <c r="J20" s="63">
        <v>8.8438332336794101</v>
      </c>
      <c r="K20" s="63">
        <v>12.691289048925182</v>
      </c>
      <c r="L20" s="63">
        <v>10.595826265435759</v>
      </c>
      <c r="M20" s="63">
        <v>10.828522560913756</v>
      </c>
      <c r="N20" s="63">
        <v>4.9420350474426833</v>
      </c>
      <c r="O20" s="63">
        <v>12.194457187706064</v>
      </c>
      <c r="P20" s="63">
        <v>16.554191044954656</v>
      </c>
      <c r="Q20" s="63">
        <v>13.608292021254575</v>
      </c>
      <c r="R20" s="63">
        <v>13.312795189060832</v>
      </c>
      <c r="S20" s="14"/>
      <c r="T20" s="63">
        <v>11.043855666538768</v>
      </c>
      <c r="U20" s="63">
        <v>12.558198354289562</v>
      </c>
    </row>
    <row r="21" spans="1:21" x14ac:dyDescent="0.25">
      <c r="A21" s="20" t="s">
        <v>65</v>
      </c>
      <c r="B21" s="20" t="s">
        <v>8</v>
      </c>
      <c r="C21" s="20" t="s">
        <v>68</v>
      </c>
      <c r="D21" s="22" t="s">
        <v>176</v>
      </c>
      <c r="E21" s="22">
        <v>97</v>
      </c>
      <c r="F21" s="21">
        <v>505.77011047000002</v>
      </c>
      <c r="G21" s="23">
        <v>95756</v>
      </c>
      <c r="H21" s="3"/>
      <c r="I21" s="63">
        <v>0.9015219812271269</v>
      </c>
      <c r="J21" s="63">
        <v>5.7701928956584547</v>
      </c>
      <c r="K21" s="63">
        <v>11.014307585819694</v>
      </c>
      <c r="L21" s="63">
        <v>10.388182714407023</v>
      </c>
      <c r="M21" s="63">
        <v>10.495819842248167</v>
      </c>
      <c r="N21" s="63">
        <v>4.1845940494838807</v>
      </c>
      <c r="O21" s="63">
        <v>11.011977149094431</v>
      </c>
      <c r="P21" s="63">
        <v>15.328278939292407</v>
      </c>
      <c r="Q21" s="63">
        <v>12.605454765980184</v>
      </c>
      <c r="R21" s="63">
        <v>12.283674692035017</v>
      </c>
      <c r="S21" s="14"/>
      <c r="T21" s="63">
        <v>11.179409200844342</v>
      </c>
      <c r="U21" s="63">
        <v>12.262179061620994</v>
      </c>
    </row>
    <row r="22" spans="1:21" x14ac:dyDescent="0.25">
      <c r="A22" s="20" t="s">
        <v>74</v>
      </c>
      <c r="B22" s="20" t="s">
        <v>10</v>
      </c>
      <c r="C22" s="20" t="s">
        <v>76</v>
      </c>
      <c r="D22" s="22" t="s">
        <v>176</v>
      </c>
      <c r="E22" s="22">
        <v>90</v>
      </c>
      <c r="F22" s="21">
        <v>166.55925303999999</v>
      </c>
      <c r="G22" s="23">
        <v>34439</v>
      </c>
      <c r="H22" s="3"/>
      <c r="I22" s="63">
        <v>5.344548351705769</v>
      </c>
      <c r="J22" s="63">
        <v>12.522321428571415</v>
      </c>
      <c r="K22" s="63">
        <v>15.26186001266867</v>
      </c>
      <c r="L22" s="63">
        <v>11.476085270265756</v>
      </c>
      <c r="M22" s="63">
        <v>10.94291963638323</v>
      </c>
      <c r="N22" s="63">
        <v>3.460665171439703</v>
      </c>
      <c r="O22" s="63">
        <v>9.4713581417025239</v>
      </c>
      <c r="P22" s="63">
        <v>13.352178502052592</v>
      </c>
      <c r="Q22" s="63">
        <v>11.49919875791776</v>
      </c>
      <c r="R22" s="63">
        <v>11.53800485168488</v>
      </c>
      <c r="S22" s="14"/>
      <c r="T22" s="63">
        <v>11.256192863706076</v>
      </c>
      <c r="U22" s="63">
        <v>11.282414403349605</v>
      </c>
    </row>
    <row r="23" spans="1:21" ht="13.5" customHeight="1" x14ac:dyDescent="0.25">
      <c r="A23" s="20" t="s">
        <v>82</v>
      </c>
      <c r="B23" s="20" t="s">
        <v>84</v>
      </c>
      <c r="C23" s="20" t="s">
        <v>137</v>
      </c>
      <c r="D23" s="22" t="s">
        <v>177</v>
      </c>
      <c r="E23" s="22">
        <v>100</v>
      </c>
      <c r="F23" s="21">
        <v>68.517928938500006</v>
      </c>
      <c r="G23" s="23">
        <v>12994</v>
      </c>
      <c r="H23" s="3"/>
      <c r="I23" s="63">
        <v>4.0463320463320462</v>
      </c>
      <c r="J23" s="63">
        <v>10.687587283331945</v>
      </c>
      <c r="K23" s="63">
        <v>14.521025616542538</v>
      </c>
      <c r="L23" s="63" t="s">
        <v>66</v>
      </c>
      <c r="M23" s="63">
        <v>9.8454099202190726</v>
      </c>
      <c r="N23" s="63">
        <v>4.1739527104082796</v>
      </c>
      <c r="O23" s="63">
        <v>10.848636841679493</v>
      </c>
      <c r="P23" s="63">
        <v>15.425585548012721</v>
      </c>
      <c r="Q23" s="63" t="s">
        <v>66</v>
      </c>
      <c r="R23" s="63">
        <v>10.427417777747316</v>
      </c>
      <c r="S23" s="14"/>
      <c r="T23" s="63">
        <v>11.841491971979147</v>
      </c>
      <c r="U23" s="63">
        <v>12.573054873408351</v>
      </c>
    </row>
    <row r="24" spans="1:21" ht="19.5" customHeight="1" x14ac:dyDescent="0.25">
      <c r="A24" s="88" t="s">
        <v>107</v>
      </c>
      <c r="B24" s="88"/>
      <c r="C24" s="88"/>
      <c r="D24" s="27"/>
      <c r="E24" s="27"/>
      <c r="F24" s="28"/>
      <c r="G24" s="62" t="s">
        <v>113</v>
      </c>
      <c r="H24" s="27"/>
      <c r="I24" s="66">
        <v>2.6634782638004064</v>
      </c>
      <c r="J24" s="66">
        <v>8.3869487293848923</v>
      </c>
      <c r="K24" s="66">
        <v>12.476818425253263</v>
      </c>
      <c r="L24" s="66">
        <v>10.729627972980063</v>
      </c>
      <c r="M24" s="66">
        <v>10.713532847923441</v>
      </c>
      <c r="N24" s="66">
        <v>4.4328164972569128</v>
      </c>
      <c r="O24" s="66">
        <v>11.125228277185107</v>
      </c>
      <c r="P24" s="66">
        <v>15.229640196371452</v>
      </c>
      <c r="Q24" s="66">
        <v>12.60831703138232</v>
      </c>
      <c r="R24" s="66">
        <v>12.312685219731124</v>
      </c>
      <c r="S24" s="27"/>
      <c r="T24" s="27"/>
      <c r="U24" s="27"/>
    </row>
    <row r="25" spans="1:21" x14ac:dyDescent="0.25">
      <c r="A25" s="20" t="s">
        <v>36</v>
      </c>
      <c r="B25" s="20" t="s">
        <v>14</v>
      </c>
      <c r="C25" s="20" t="s">
        <v>46</v>
      </c>
      <c r="D25" s="22" t="s">
        <v>176</v>
      </c>
      <c r="E25" s="22">
        <v>90</v>
      </c>
      <c r="F25" s="21">
        <v>173.07864312000001</v>
      </c>
      <c r="G25" s="23">
        <v>29303</v>
      </c>
      <c r="H25" s="3"/>
      <c r="I25" s="63">
        <v>3.3996904520467552</v>
      </c>
      <c r="J25" s="63">
        <v>9.9358792487090675</v>
      </c>
      <c r="K25" s="63">
        <v>13.24838245123674</v>
      </c>
      <c r="L25" s="63">
        <v>9.8447172762597965</v>
      </c>
      <c r="M25" s="63">
        <v>10.288296607609372</v>
      </c>
      <c r="N25" s="63">
        <v>5.4396208018477665</v>
      </c>
      <c r="O25" s="63">
        <v>11.454451615095685</v>
      </c>
      <c r="P25" s="63">
        <v>14.751503438603407</v>
      </c>
      <c r="Q25" s="63">
        <v>11.558551533757623</v>
      </c>
      <c r="R25" s="63">
        <v>11.60452786558881</v>
      </c>
      <c r="S25" s="14"/>
      <c r="T25" s="63">
        <v>10.857730203564268</v>
      </c>
      <c r="U25" s="63">
        <v>11.477850432790284</v>
      </c>
    </row>
    <row r="26" spans="1:21" x14ac:dyDescent="0.25">
      <c r="A26" s="20" t="s">
        <v>179</v>
      </c>
      <c r="B26" s="20" t="s">
        <v>12</v>
      </c>
      <c r="C26" s="20" t="s">
        <v>169</v>
      </c>
      <c r="D26" s="22" t="s">
        <v>176</v>
      </c>
      <c r="E26" s="22">
        <v>97</v>
      </c>
      <c r="F26" s="21">
        <v>306.13980910000004</v>
      </c>
      <c r="G26" s="23">
        <v>43246</v>
      </c>
      <c r="H26" s="3"/>
      <c r="I26" s="63">
        <v>3.7512339585389798</v>
      </c>
      <c r="J26" s="63">
        <v>8.3387586805555571</v>
      </c>
      <c r="K26" s="63">
        <v>12.096140301115565</v>
      </c>
      <c r="L26" s="63">
        <v>11.307190994637795</v>
      </c>
      <c r="M26" s="63">
        <v>10.783394359468623</v>
      </c>
      <c r="N26" s="63">
        <v>4.4483584368709694</v>
      </c>
      <c r="O26" s="63">
        <v>10.838454385212914</v>
      </c>
      <c r="P26" s="63">
        <v>14.558563517930079</v>
      </c>
      <c r="Q26" s="63">
        <v>12.424916092828475</v>
      </c>
      <c r="R26" s="63">
        <v>12.131723737225641</v>
      </c>
      <c r="S26" s="14"/>
      <c r="T26" s="63">
        <v>9.6533591966222314</v>
      </c>
      <c r="U26" s="63">
        <v>12.23162243265879</v>
      </c>
    </row>
    <row r="27" spans="1:21" x14ac:dyDescent="0.25">
      <c r="A27" s="20" t="s">
        <v>64</v>
      </c>
      <c r="B27" s="20" t="s">
        <v>11</v>
      </c>
      <c r="C27" s="20" t="s">
        <v>47</v>
      </c>
      <c r="D27" s="22" t="s">
        <v>176</v>
      </c>
      <c r="E27" s="22">
        <v>98</v>
      </c>
      <c r="F27" s="21">
        <v>542.68258004999996</v>
      </c>
      <c r="G27" s="23">
        <v>74189</v>
      </c>
      <c r="H27" s="3"/>
      <c r="I27" s="63">
        <v>2.4795501022494948</v>
      </c>
      <c r="J27" s="63">
        <v>8.8573911154556484</v>
      </c>
      <c r="K27" s="63">
        <v>12.596709063380329</v>
      </c>
      <c r="L27" s="63">
        <v>10.587962101916304</v>
      </c>
      <c r="M27" s="63">
        <v>10.845725474765189</v>
      </c>
      <c r="N27" s="63">
        <v>4.9420350474426833</v>
      </c>
      <c r="O27" s="63">
        <v>12.194457187706064</v>
      </c>
      <c r="P27" s="63">
        <v>16.554191044954656</v>
      </c>
      <c r="Q27" s="63">
        <v>13.6082920212546</v>
      </c>
      <c r="R27" s="63">
        <v>13.312795189060832</v>
      </c>
      <c r="S27" s="14"/>
      <c r="T27" s="63">
        <v>10.994115268277062</v>
      </c>
      <c r="U27" s="63">
        <v>12.558198354289562</v>
      </c>
    </row>
    <row r="28" spans="1:21" x14ac:dyDescent="0.25">
      <c r="A28" s="20" t="s">
        <v>65</v>
      </c>
      <c r="B28" s="20" t="s">
        <v>13</v>
      </c>
      <c r="C28" s="20" t="s">
        <v>69</v>
      </c>
      <c r="D28" s="22" t="s">
        <v>176</v>
      </c>
      <c r="E28" s="22">
        <v>97</v>
      </c>
      <c r="F28" s="21">
        <v>691.39024810000001</v>
      </c>
      <c r="G28" s="23">
        <v>113842</v>
      </c>
      <c r="H28" s="3"/>
      <c r="I28" s="63">
        <v>0.88318788770898049</v>
      </c>
      <c r="J28" s="63">
        <v>5.706731298887302</v>
      </c>
      <c r="K28" s="63">
        <v>11.056917024395286</v>
      </c>
      <c r="L28" s="63">
        <v>10.544312392356581</v>
      </c>
      <c r="M28" s="63">
        <v>10.655763122987683</v>
      </c>
      <c r="N28" s="63">
        <v>4.1845940494838807</v>
      </c>
      <c r="O28" s="63">
        <v>11.011977149094431</v>
      </c>
      <c r="P28" s="63">
        <v>15.328278939292407</v>
      </c>
      <c r="Q28" s="63">
        <v>12.605454765980184</v>
      </c>
      <c r="R28" s="63">
        <v>12.283674692035017</v>
      </c>
      <c r="S28" s="14"/>
      <c r="T28" s="63">
        <v>11.187970471061741</v>
      </c>
      <c r="U28" s="63">
        <v>12.262179061620994</v>
      </c>
    </row>
    <row r="29" spans="1:21" x14ac:dyDescent="0.25">
      <c r="A29" s="20" t="s">
        <v>74</v>
      </c>
      <c r="B29" s="20" t="s">
        <v>15</v>
      </c>
      <c r="C29" s="20" t="s">
        <v>77</v>
      </c>
      <c r="D29" s="22" t="s">
        <v>176</v>
      </c>
      <c r="E29" s="22">
        <v>90</v>
      </c>
      <c r="F29" s="21">
        <v>273.05631519000002</v>
      </c>
      <c r="G29" s="23">
        <v>48063</v>
      </c>
      <c r="H29" s="3"/>
      <c r="I29" s="63">
        <v>5.493127057962699</v>
      </c>
      <c r="J29" s="63">
        <v>12.721992628169332</v>
      </c>
      <c r="K29" s="63">
        <v>15.259122822753369</v>
      </c>
      <c r="L29" s="63">
        <v>11.393773371078586</v>
      </c>
      <c r="M29" s="63">
        <v>10.959206798646992</v>
      </c>
      <c r="N29" s="63">
        <v>3.460665171439703</v>
      </c>
      <c r="O29" s="63">
        <v>9.4713581417025239</v>
      </c>
      <c r="P29" s="63">
        <v>13.352178502052592</v>
      </c>
      <c r="Q29" s="63">
        <v>11.49919875791776</v>
      </c>
      <c r="R29" s="63">
        <v>11.53800485168488</v>
      </c>
      <c r="S29" s="14"/>
      <c r="T29" s="63">
        <v>11.251897561752962</v>
      </c>
      <c r="U29" s="63">
        <v>11.282414403349605</v>
      </c>
    </row>
    <row r="30" spans="1:21" ht="14.1" customHeight="1" x14ac:dyDescent="0.25">
      <c r="A30" s="20" t="s">
        <v>82</v>
      </c>
      <c r="B30" s="20" t="s">
        <v>85</v>
      </c>
      <c r="C30" s="20" t="s">
        <v>138</v>
      </c>
      <c r="D30" s="22" t="s">
        <v>177</v>
      </c>
      <c r="E30" s="22">
        <v>100</v>
      </c>
      <c r="F30" s="21">
        <v>70.646140252800009</v>
      </c>
      <c r="G30" s="23">
        <v>10105</v>
      </c>
      <c r="H30" s="3"/>
      <c r="I30" s="63">
        <v>4.045133558489411</v>
      </c>
      <c r="J30" s="63">
        <v>10.662094864886917</v>
      </c>
      <c r="K30" s="63">
        <v>14.457352783248535</v>
      </c>
      <c r="L30" s="63" t="s">
        <v>66</v>
      </c>
      <c r="M30" s="63">
        <v>10.052943136628766</v>
      </c>
      <c r="N30" s="63">
        <v>4.1739527104082796</v>
      </c>
      <c r="O30" s="63">
        <v>10.848636841679493</v>
      </c>
      <c r="P30" s="63">
        <v>15.425585548012721</v>
      </c>
      <c r="Q30" s="63" t="s">
        <v>66</v>
      </c>
      <c r="R30" s="63">
        <v>10.427417777747316</v>
      </c>
      <c r="S30" s="14"/>
      <c r="T30" s="63">
        <v>11.787926629286591</v>
      </c>
      <c r="U30" s="63">
        <v>12.573054873408351</v>
      </c>
    </row>
    <row r="31" spans="1:21" ht="23.1" customHeight="1" x14ac:dyDescent="0.25">
      <c r="A31" s="81" t="s">
        <v>108</v>
      </c>
      <c r="B31" s="81"/>
      <c r="C31" s="81"/>
      <c r="D31" s="27"/>
      <c r="E31" s="27"/>
      <c r="F31" s="28"/>
      <c r="G31" s="62" t="s">
        <v>113</v>
      </c>
      <c r="H31" s="27"/>
      <c r="I31" s="66">
        <v>2.6760544076827144</v>
      </c>
      <c r="J31" s="66">
        <v>8.4011314098669327</v>
      </c>
      <c r="K31" s="66">
        <v>12.461229485359546</v>
      </c>
      <c r="L31" s="66">
        <v>10.692680338701221</v>
      </c>
      <c r="M31" s="66">
        <v>10.795271679594704</v>
      </c>
      <c r="N31" s="66">
        <v>4.4102285883051859</v>
      </c>
      <c r="O31" s="66">
        <v>11.117924366031326</v>
      </c>
      <c r="P31" s="66">
        <v>15.247452616945015</v>
      </c>
      <c r="Q31" s="66">
        <v>12.624512963580509</v>
      </c>
      <c r="R31" s="66">
        <v>12.479213206495144</v>
      </c>
      <c r="S31" s="27"/>
      <c r="T31" s="27"/>
      <c r="U31" s="27"/>
    </row>
    <row r="32" spans="1:21" x14ac:dyDescent="0.25">
      <c r="A32" s="20" t="s">
        <v>36</v>
      </c>
      <c r="B32" s="20" t="s">
        <v>19</v>
      </c>
      <c r="C32" s="20" t="s">
        <v>48</v>
      </c>
      <c r="D32" s="22" t="s">
        <v>176</v>
      </c>
      <c r="E32" s="22">
        <v>90</v>
      </c>
      <c r="F32" s="21">
        <v>179.34886586000002</v>
      </c>
      <c r="G32" s="23">
        <v>19799</v>
      </c>
      <c r="H32" s="3"/>
      <c r="I32" s="63">
        <v>3.2567049808429172</v>
      </c>
      <c r="J32" s="63">
        <v>9.8692033293698032</v>
      </c>
      <c r="K32" s="63">
        <v>13.253059261847167</v>
      </c>
      <c r="L32" s="63">
        <v>9.9277560745593583</v>
      </c>
      <c r="M32" s="63">
        <v>10.313567527556899</v>
      </c>
      <c r="N32" s="63">
        <v>5.4396208018477665</v>
      </c>
      <c r="O32" s="63">
        <v>11.454451615095685</v>
      </c>
      <c r="P32" s="63">
        <v>14.751503438603407</v>
      </c>
      <c r="Q32" s="63">
        <v>11.558551533757623</v>
      </c>
      <c r="R32" s="63">
        <v>11.60452786558881</v>
      </c>
      <c r="S32" s="14"/>
      <c r="T32" s="63">
        <v>10.854893727095916</v>
      </c>
      <c r="U32" s="63">
        <v>11.477850432790284</v>
      </c>
    </row>
    <row r="33" spans="1:21" x14ac:dyDescent="0.25">
      <c r="A33" s="20" t="s">
        <v>179</v>
      </c>
      <c r="B33" s="20" t="s">
        <v>17</v>
      </c>
      <c r="C33" s="20" t="s">
        <v>170</v>
      </c>
      <c r="D33" s="22" t="s">
        <v>176</v>
      </c>
      <c r="E33" s="22">
        <v>97</v>
      </c>
      <c r="F33" s="21">
        <v>298.46543731999998</v>
      </c>
      <c r="G33" s="23">
        <v>26079</v>
      </c>
      <c r="H33" s="3"/>
      <c r="I33" s="63">
        <v>3.7219428749157624</v>
      </c>
      <c r="J33" s="63">
        <v>8.2386670994265998</v>
      </c>
      <c r="K33" s="63">
        <v>11.963353835484725</v>
      </c>
      <c r="L33" s="63">
        <v>11.252929977391846</v>
      </c>
      <c r="M33" s="63">
        <v>10.816225352658538</v>
      </c>
      <c r="N33" s="63">
        <v>4.3100190493818635</v>
      </c>
      <c r="O33" s="63">
        <v>10.691651466341213</v>
      </c>
      <c r="P33" s="63">
        <v>14.507964467039258</v>
      </c>
      <c r="Q33" s="63">
        <v>12.395119472677996</v>
      </c>
      <c r="R33" s="63">
        <v>12.10972013324918</v>
      </c>
      <c r="S33" s="14"/>
      <c r="T33" s="63">
        <v>9.5405818620169036</v>
      </c>
      <c r="U33" s="63">
        <v>12.19496172885207</v>
      </c>
    </row>
    <row r="34" spans="1:21" x14ac:dyDescent="0.25">
      <c r="A34" s="20" t="s">
        <v>64</v>
      </c>
      <c r="B34" s="20" t="s">
        <v>16</v>
      </c>
      <c r="C34" s="20" t="s">
        <v>49</v>
      </c>
      <c r="D34" s="22" t="s">
        <v>176</v>
      </c>
      <c r="E34" s="22">
        <v>98</v>
      </c>
      <c r="F34" s="21">
        <v>649.50932570999998</v>
      </c>
      <c r="G34" s="23">
        <v>62275</v>
      </c>
      <c r="H34" s="3"/>
      <c r="I34" s="63">
        <v>2.5008770610935649</v>
      </c>
      <c r="J34" s="63">
        <v>8.897289814173881</v>
      </c>
      <c r="K34" s="63">
        <v>12.557737615634213</v>
      </c>
      <c r="L34" s="63">
        <v>10.561272327488226</v>
      </c>
      <c r="M34" s="63">
        <v>11.176138793424872</v>
      </c>
      <c r="N34" s="63">
        <v>4.9421494349678685</v>
      </c>
      <c r="O34" s="63">
        <v>12.194604678747801</v>
      </c>
      <c r="P34" s="63">
        <v>16.55390471966949</v>
      </c>
      <c r="Q34" s="63">
        <v>13.608274134866472</v>
      </c>
      <c r="R34" s="63">
        <v>13.778842171722804</v>
      </c>
      <c r="S34" s="14"/>
      <c r="T34" s="63">
        <v>10.95456170011923</v>
      </c>
      <c r="U34" s="63">
        <v>12.558157677422379</v>
      </c>
    </row>
    <row r="35" spans="1:21" x14ac:dyDescent="0.25">
      <c r="A35" s="20" t="s">
        <v>65</v>
      </c>
      <c r="B35" s="20" t="s">
        <v>18</v>
      </c>
      <c r="C35" s="20" t="s">
        <v>70</v>
      </c>
      <c r="D35" s="22" t="s">
        <v>176</v>
      </c>
      <c r="E35" s="22">
        <v>97</v>
      </c>
      <c r="F35" s="21">
        <v>795.33865944000001</v>
      </c>
      <c r="G35" s="23">
        <v>96812</v>
      </c>
      <c r="H35" s="3"/>
      <c r="I35" s="63">
        <v>1.0650076448568635</v>
      </c>
      <c r="J35" s="63">
        <v>5.8885267635198524</v>
      </c>
      <c r="K35" s="63">
        <v>11.11694522493687</v>
      </c>
      <c r="L35" s="63">
        <v>10.57533152569059</v>
      </c>
      <c r="M35" s="63">
        <v>10.680175231342325</v>
      </c>
      <c r="N35" s="63">
        <v>4.1845940494838807</v>
      </c>
      <c r="O35" s="63">
        <v>11.011977149094431</v>
      </c>
      <c r="P35" s="63">
        <v>15.328278939292407</v>
      </c>
      <c r="Q35" s="63">
        <v>12.605454765980184</v>
      </c>
      <c r="R35" s="63">
        <v>12.283674692035017</v>
      </c>
      <c r="S35" s="14"/>
      <c r="T35" s="63">
        <v>11.129597747805278</v>
      </c>
      <c r="U35" s="63">
        <v>12.262179061620994</v>
      </c>
    </row>
    <row r="36" spans="1:21" x14ac:dyDescent="0.25">
      <c r="A36" s="20" t="s">
        <v>74</v>
      </c>
      <c r="B36" s="20" t="s">
        <v>20</v>
      </c>
      <c r="C36" s="20" t="s">
        <v>78</v>
      </c>
      <c r="D36" s="22" t="s">
        <v>176</v>
      </c>
      <c r="E36" s="22">
        <v>90</v>
      </c>
      <c r="F36" s="21">
        <v>323.60680224999999</v>
      </c>
      <c r="G36" s="23">
        <v>40141</v>
      </c>
      <c r="H36" s="3"/>
      <c r="I36" s="63">
        <v>5.4548346055979691</v>
      </c>
      <c r="J36" s="63">
        <v>12.510604603812014</v>
      </c>
      <c r="K36" s="63">
        <v>15.208747798908417</v>
      </c>
      <c r="L36" s="63">
        <v>11.15205239507171</v>
      </c>
      <c r="M36" s="63">
        <v>10.720860816305056</v>
      </c>
      <c r="N36" s="63">
        <v>3.460665171439703</v>
      </c>
      <c r="O36" s="63">
        <v>9.4713581417025239</v>
      </c>
      <c r="P36" s="63">
        <v>13.352178502052592</v>
      </c>
      <c r="Q36" s="63">
        <v>11.49919875791776</v>
      </c>
      <c r="R36" s="63">
        <v>11.53800485168488</v>
      </c>
      <c r="S36" s="14"/>
      <c r="T36" s="63">
        <v>11.26759970608579</v>
      </c>
      <c r="U36" s="63">
        <v>11.282414403349605</v>
      </c>
    </row>
    <row r="37" spans="1:21" ht="15" customHeight="1" x14ac:dyDescent="0.25">
      <c r="A37" s="20" t="s">
        <v>82</v>
      </c>
      <c r="B37" s="20" t="s">
        <v>86</v>
      </c>
      <c r="C37" s="20" t="s">
        <v>131</v>
      </c>
      <c r="D37" s="22" t="s">
        <v>177</v>
      </c>
      <c r="E37" s="22">
        <v>100</v>
      </c>
      <c r="F37" s="21">
        <v>56.957740406799999</v>
      </c>
      <c r="G37" s="23">
        <v>4683</v>
      </c>
      <c r="H37" s="3"/>
      <c r="I37" s="63">
        <v>4.0731312196250924</v>
      </c>
      <c r="J37" s="63">
        <v>10.709010339734126</v>
      </c>
      <c r="K37" s="63">
        <v>14.637362100841699</v>
      </c>
      <c r="L37" s="63" t="s">
        <v>66</v>
      </c>
      <c r="M37" s="63">
        <v>9.8890369977844284</v>
      </c>
      <c r="N37" s="63">
        <v>4.1739527104082796</v>
      </c>
      <c r="O37" s="63">
        <v>10.848636841679493</v>
      </c>
      <c r="P37" s="63">
        <v>15.425585548012721</v>
      </c>
      <c r="Q37" s="63" t="s">
        <v>66</v>
      </c>
      <c r="R37" s="63">
        <v>10.427417777747316</v>
      </c>
      <c r="S37" s="14"/>
      <c r="T37" s="63">
        <v>11.879816458818107</v>
      </c>
      <c r="U37" s="63">
        <v>12.573054873408351</v>
      </c>
    </row>
    <row r="38" spans="1:21" ht="22.5" customHeight="1" x14ac:dyDescent="0.25">
      <c r="A38" s="81" t="s">
        <v>109</v>
      </c>
      <c r="B38" s="81"/>
      <c r="C38" s="81"/>
      <c r="D38" s="27"/>
      <c r="E38" s="27"/>
      <c r="F38" s="28"/>
      <c r="G38" s="62" t="s">
        <v>113</v>
      </c>
      <c r="H38" s="27"/>
      <c r="I38" s="66">
        <v>2.8203581098187565</v>
      </c>
      <c r="J38" s="66">
        <v>7.2182970291578572</v>
      </c>
      <c r="K38" s="66">
        <v>10.812196441928878</v>
      </c>
      <c r="L38" s="66">
        <v>9.0611606440423653</v>
      </c>
      <c r="M38" s="66">
        <v>9.4504775761672448</v>
      </c>
      <c r="N38" s="66">
        <v>3.8141008415518316</v>
      </c>
      <c r="O38" s="66">
        <v>8.7159582078008793</v>
      </c>
      <c r="P38" s="66">
        <v>12.560506637580465</v>
      </c>
      <c r="Q38" s="66">
        <v>10.095925688217719</v>
      </c>
      <c r="R38" s="66">
        <v>10.494994694965195</v>
      </c>
      <c r="S38" s="27"/>
      <c r="T38" s="27"/>
      <c r="U38" s="27"/>
    </row>
    <row r="39" spans="1:21" x14ac:dyDescent="0.25">
      <c r="A39" s="20" t="s">
        <v>36</v>
      </c>
      <c r="B39" s="20" t="s">
        <v>24</v>
      </c>
      <c r="C39" s="20" t="s">
        <v>50</v>
      </c>
      <c r="D39" s="22" t="s">
        <v>176</v>
      </c>
      <c r="E39" s="22">
        <v>65</v>
      </c>
      <c r="F39" s="21">
        <v>164.09367143</v>
      </c>
      <c r="G39" s="23">
        <v>18119</v>
      </c>
      <c r="H39" s="3"/>
      <c r="I39" s="63">
        <v>3.452128253826392</v>
      </c>
      <c r="J39" s="63">
        <v>8.6982040145556994</v>
      </c>
      <c r="K39" s="63">
        <v>11.481382224999193</v>
      </c>
      <c r="L39" s="63">
        <v>8.8246798905705646</v>
      </c>
      <c r="M39" s="63">
        <v>9.5545474366687912</v>
      </c>
      <c r="N39" s="63">
        <v>4.3086044709337967</v>
      </c>
      <c r="O39" s="63">
        <v>8.9574910102510064</v>
      </c>
      <c r="P39" s="63">
        <v>12.406343341641989</v>
      </c>
      <c r="Q39" s="63">
        <v>9.9154830390373974</v>
      </c>
      <c r="R39" s="63">
        <v>10.385214585646185</v>
      </c>
      <c r="S39" s="14"/>
      <c r="T39" s="63">
        <v>9.0691468159786357</v>
      </c>
      <c r="U39" s="63">
        <v>9.8795956528925792</v>
      </c>
    </row>
    <row r="40" spans="1:21" x14ac:dyDescent="0.25">
      <c r="A40" s="20" t="s">
        <v>179</v>
      </c>
      <c r="B40" s="20" t="s">
        <v>22</v>
      </c>
      <c r="C40" s="20" t="s">
        <v>171</v>
      </c>
      <c r="D40" s="22" t="s">
        <v>176</v>
      </c>
      <c r="E40" s="22">
        <v>61.18</v>
      </c>
      <c r="F40" s="21">
        <v>240.23775324000002</v>
      </c>
      <c r="G40" s="23">
        <v>22202</v>
      </c>
      <c r="H40" s="3"/>
      <c r="I40" s="63">
        <v>4.5679154217421303</v>
      </c>
      <c r="J40" s="63">
        <v>7.6290732745875056</v>
      </c>
      <c r="K40" s="63">
        <v>10.679191567487777</v>
      </c>
      <c r="L40" s="63">
        <v>9.2171171276251851</v>
      </c>
      <c r="M40" s="63">
        <v>9.2712781265076991</v>
      </c>
      <c r="N40" s="63">
        <v>4.4098755207046203</v>
      </c>
      <c r="O40" s="63">
        <v>8.6113467334064886</v>
      </c>
      <c r="P40" s="63">
        <v>12.30961813511553</v>
      </c>
      <c r="Q40" s="63">
        <v>9.211744673699096</v>
      </c>
      <c r="R40" s="63">
        <v>9.762161900927314</v>
      </c>
      <c r="S40" s="14"/>
      <c r="T40" s="63">
        <v>7.0816918334618295</v>
      </c>
      <c r="U40" s="63">
        <v>9.4241939434183823</v>
      </c>
    </row>
    <row r="41" spans="1:21" x14ac:dyDescent="0.25">
      <c r="A41" s="20" t="s">
        <v>64</v>
      </c>
      <c r="B41" s="20" t="s">
        <v>21</v>
      </c>
      <c r="C41" s="20" t="s">
        <v>51</v>
      </c>
      <c r="D41" s="22" t="s">
        <v>176</v>
      </c>
      <c r="E41" s="22">
        <v>63.3</v>
      </c>
      <c r="F41" s="21">
        <v>554.27694609000002</v>
      </c>
      <c r="G41" s="23">
        <v>52939</v>
      </c>
      <c r="H41" s="3"/>
      <c r="I41" s="63">
        <v>2.7890438357686564</v>
      </c>
      <c r="J41" s="63">
        <v>7.5639534883720883</v>
      </c>
      <c r="K41" s="63">
        <v>10.743465316940748</v>
      </c>
      <c r="L41" s="63">
        <v>8.8670173396529606</v>
      </c>
      <c r="M41" s="63">
        <v>9.5378976437782583</v>
      </c>
      <c r="N41" s="63">
        <v>4.3096986882355637</v>
      </c>
      <c r="O41" s="63">
        <v>9.4898000520231349</v>
      </c>
      <c r="P41" s="63">
        <v>13.477069647811568</v>
      </c>
      <c r="Q41" s="63">
        <v>10.844262815218286</v>
      </c>
      <c r="R41" s="63">
        <v>11.247844562779363</v>
      </c>
      <c r="S41" s="14"/>
      <c r="T41" s="63">
        <v>8.5034958858529084</v>
      </c>
      <c r="U41" s="63">
        <v>9.9133310342807217</v>
      </c>
    </row>
    <row r="42" spans="1:21" x14ac:dyDescent="0.25">
      <c r="A42" s="20" t="s">
        <v>65</v>
      </c>
      <c r="B42" s="20" t="s">
        <v>23</v>
      </c>
      <c r="C42" s="20" t="s">
        <v>71</v>
      </c>
      <c r="D42" s="22" t="s">
        <v>176</v>
      </c>
      <c r="E42" s="22">
        <v>65</v>
      </c>
      <c r="F42" s="21">
        <v>772.11968925999997</v>
      </c>
      <c r="G42" s="23">
        <v>93723</v>
      </c>
      <c r="H42" s="3"/>
      <c r="I42" s="63">
        <v>0.66054635020151853</v>
      </c>
      <c r="J42" s="63">
        <v>4.4008360427310711</v>
      </c>
      <c r="K42" s="63">
        <v>9.5108208533838834</v>
      </c>
      <c r="L42" s="63">
        <v>9.0842574485742169</v>
      </c>
      <c r="M42" s="63">
        <v>9.5838211314839938</v>
      </c>
      <c r="N42" s="63">
        <v>3.3709569874353251</v>
      </c>
      <c r="O42" s="63">
        <v>8.3078755029974527</v>
      </c>
      <c r="P42" s="63">
        <v>12.396073747981928</v>
      </c>
      <c r="Q42" s="63">
        <v>10.183363944533962</v>
      </c>
      <c r="R42" s="63">
        <v>10.49052886545665</v>
      </c>
      <c r="S42" s="14"/>
      <c r="T42" s="63">
        <v>8.7999110379462646</v>
      </c>
      <c r="U42" s="63">
        <v>10.026525200890058</v>
      </c>
    </row>
    <row r="43" spans="1:21" x14ac:dyDescent="0.25">
      <c r="A43" s="20" t="s">
        <v>74</v>
      </c>
      <c r="B43" s="20" t="s">
        <v>25</v>
      </c>
      <c r="C43" s="20" t="s">
        <v>79</v>
      </c>
      <c r="D43" s="22" t="s">
        <v>176</v>
      </c>
      <c r="E43" s="22">
        <v>65</v>
      </c>
      <c r="F43" s="21">
        <v>322.06100185000003</v>
      </c>
      <c r="G43" s="23">
        <v>38727</v>
      </c>
      <c r="H43" s="3"/>
      <c r="I43" s="63">
        <v>6.2789317507418341</v>
      </c>
      <c r="J43" s="63">
        <v>11.897025743564104</v>
      </c>
      <c r="K43" s="63">
        <v>13.366991692201191</v>
      </c>
      <c r="L43" s="63">
        <v>9.3440698433553635</v>
      </c>
      <c r="M43" s="63">
        <v>9.0107799061137417</v>
      </c>
      <c r="N43" s="63">
        <v>3.2837142498188365</v>
      </c>
      <c r="O43" s="63">
        <v>8.0597362746105397</v>
      </c>
      <c r="P43" s="63">
        <v>11.296736698302023</v>
      </c>
      <c r="Q43" s="63">
        <v>9.3498693257777035</v>
      </c>
      <c r="R43" s="63">
        <v>9.820772583499938</v>
      </c>
      <c r="S43" s="14"/>
      <c r="T43" s="63">
        <v>9.2232366505067755</v>
      </c>
      <c r="U43" s="63">
        <v>9.1829095939645615</v>
      </c>
    </row>
    <row r="44" spans="1:21" ht="14.1" customHeight="1" x14ac:dyDescent="0.25">
      <c r="A44" s="20" t="s">
        <v>82</v>
      </c>
      <c r="B44" s="20" t="s">
        <v>87</v>
      </c>
      <c r="C44" s="20" t="s">
        <v>132</v>
      </c>
      <c r="D44" s="22" t="s">
        <v>177</v>
      </c>
      <c r="E44" s="22">
        <v>100</v>
      </c>
      <c r="F44" s="21">
        <v>38.921528176100004</v>
      </c>
      <c r="G44" s="23">
        <v>3274</v>
      </c>
      <c r="H44" s="3"/>
      <c r="I44" s="63">
        <v>4.0438339249884159</v>
      </c>
      <c r="J44" s="63">
        <v>10.698743739223261</v>
      </c>
      <c r="K44" s="63">
        <v>14.467179227358695</v>
      </c>
      <c r="L44" s="63" t="s">
        <v>66</v>
      </c>
      <c r="M44" s="63">
        <v>9.8659450041191477</v>
      </c>
      <c r="N44" s="63">
        <v>4.1739527104082796</v>
      </c>
      <c r="O44" s="63">
        <v>10.848636841679493</v>
      </c>
      <c r="P44" s="63">
        <v>15.425585548012721</v>
      </c>
      <c r="Q44" s="63" t="s">
        <v>66</v>
      </c>
      <c r="R44" s="63">
        <v>10.427417777747316</v>
      </c>
      <c r="S44" s="14"/>
      <c r="T44" s="63">
        <v>11.844375832092767</v>
      </c>
      <c r="U44" s="63">
        <v>12.573054873408351</v>
      </c>
    </row>
    <row r="45" spans="1:21" ht="23.1" customHeight="1" x14ac:dyDescent="0.25">
      <c r="A45" s="81" t="s">
        <v>110</v>
      </c>
      <c r="B45" s="81"/>
      <c r="C45" s="81"/>
      <c r="D45" s="27"/>
      <c r="E45" s="27"/>
      <c r="F45" s="28"/>
      <c r="G45" s="62" t="s">
        <v>113</v>
      </c>
      <c r="H45" s="27"/>
      <c r="I45" s="66">
        <v>2.8331389713419686</v>
      </c>
      <c r="J45" s="66">
        <v>5.4018334377166344</v>
      </c>
      <c r="K45" s="66">
        <v>8.0909880999575456</v>
      </c>
      <c r="L45" s="66">
        <v>5.2602643423542865</v>
      </c>
      <c r="M45" s="66">
        <v>5.9093056715603884</v>
      </c>
      <c r="N45" s="66">
        <v>2.8246939235790522</v>
      </c>
      <c r="O45" s="66">
        <v>5.3261109261460664</v>
      </c>
      <c r="P45" s="66">
        <v>8.4403836789688782</v>
      </c>
      <c r="Q45" s="66">
        <v>5.1120274774370298</v>
      </c>
      <c r="R45" s="66">
        <v>6.0791118278310865</v>
      </c>
      <c r="S45" s="27"/>
      <c r="T45" s="27"/>
      <c r="U45" s="27"/>
    </row>
    <row r="46" spans="1:21" x14ac:dyDescent="0.25">
      <c r="A46" s="20" t="s">
        <v>36</v>
      </c>
      <c r="B46" s="20" t="s">
        <v>27</v>
      </c>
      <c r="C46" s="20" t="s">
        <v>52</v>
      </c>
      <c r="D46" s="22" t="s">
        <v>176</v>
      </c>
      <c r="E46" s="22">
        <v>30</v>
      </c>
      <c r="F46" s="21">
        <v>125.75444440000001</v>
      </c>
      <c r="G46" s="23">
        <v>16375</v>
      </c>
      <c r="H46" s="3"/>
      <c r="I46" s="63">
        <v>3.464555995278773</v>
      </c>
      <c r="J46" s="63">
        <v>6.3137618605978441</v>
      </c>
      <c r="K46" s="63">
        <v>8.3112415071896706</v>
      </c>
      <c r="L46" s="63">
        <v>5.014586757970263</v>
      </c>
      <c r="M46" s="63">
        <v>6.0847226910698327</v>
      </c>
      <c r="N46" s="63">
        <v>3.8299426621858368</v>
      </c>
      <c r="O46" s="63">
        <v>6.1990527457164601</v>
      </c>
      <c r="P46" s="63">
        <v>8.6499783250017401</v>
      </c>
      <c r="Q46" s="63">
        <v>5.6111464549313927</v>
      </c>
      <c r="R46" s="63">
        <v>6.6388505107946028</v>
      </c>
      <c r="S46" s="14"/>
      <c r="T46" s="63">
        <v>6.6696173815761872</v>
      </c>
      <c r="U46" s="63">
        <v>7.194899527894699</v>
      </c>
    </row>
    <row r="47" spans="1:21" x14ac:dyDescent="0.25">
      <c r="A47" s="20" t="s">
        <v>179</v>
      </c>
      <c r="B47" s="20" t="s">
        <v>29</v>
      </c>
      <c r="C47" s="20" t="s">
        <v>172</v>
      </c>
      <c r="D47" s="22" t="s">
        <v>176</v>
      </c>
      <c r="E47" s="22">
        <v>25.35</v>
      </c>
      <c r="F47" s="21">
        <v>151.07236297999998</v>
      </c>
      <c r="G47" s="23">
        <v>17061</v>
      </c>
      <c r="H47" s="3"/>
      <c r="I47" s="63">
        <v>4.419422941590434</v>
      </c>
      <c r="J47" s="63">
        <v>6.2589515898023418</v>
      </c>
      <c r="K47" s="63">
        <v>9.0528768885378632</v>
      </c>
      <c r="L47" s="63">
        <v>5.6850826036968005</v>
      </c>
      <c r="M47" s="63">
        <v>6.0171361717452188</v>
      </c>
      <c r="N47" s="63">
        <v>3.8439299166043384</v>
      </c>
      <c r="O47" s="63">
        <v>5.8855225891194518</v>
      </c>
      <c r="P47" s="63">
        <v>9.131094464101718</v>
      </c>
      <c r="Q47" s="63">
        <v>4.1658061189594475</v>
      </c>
      <c r="R47" s="63">
        <v>5.3159962646603054</v>
      </c>
      <c r="S47" s="14"/>
      <c r="T47" s="63">
        <v>5.080927333088237</v>
      </c>
      <c r="U47" s="63">
        <v>6.2015316012058213</v>
      </c>
    </row>
    <row r="48" spans="1:21" x14ac:dyDescent="0.25">
      <c r="A48" s="20" t="s">
        <v>64</v>
      </c>
      <c r="B48" s="20" t="s">
        <v>28</v>
      </c>
      <c r="C48" s="20" t="s">
        <v>53</v>
      </c>
      <c r="D48" s="22" t="s">
        <v>176</v>
      </c>
      <c r="E48" s="22">
        <v>30.8</v>
      </c>
      <c r="F48" s="21">
        <v>404.59549901999998</v>
      </c>
      <c r="G48" s="23">
        <v>46082</v>
      </c>
      <c r="H48" s="3"/>
      <c r="I48" s="63">
        <v>2.5835127439405525</v>
      </c>
      <c r="J48" s="63">
        <v>5.6203074722917412</v>
      </c>
      <c r="K48" s="63">
        <v>8.1777205159044186</v>
      </c>
      <c r="L48" s="63">
        <v>5.2162843597796327</v>
      </c>
      <c r="M48" s="63">
        <v>5.9461149235617849</v>
      </c>
      <c r="N48" s="63">
        <v>3.0011752771907929</v>
      </c>
      <c r="O48" s="63">
        <v>5.5753760759391868</v>
      </c>
      <c r="P48" s="63">
        <v>9.0063426588024917</v>
      </c>
      <c r="Q48" s="63">
        <v>5.9982288704646169</v>
      </c>
      <c r="R48" s="63">
        <v>6.9565525498896719</v>
      </c>
      <c r="S48" s="14"/>
      <c r="T48" s="63">
        <v>5.6806726602338236</v>
      </c>
      <c r="U48" s="63">
        <v>6.843177608659083</v>
      </c>
    </row>
    <row r="49" spans="1:21" x14ac:dyDescent="0.25">
      <c r="A49" s="20" t="s">
        <v>65</v>
      </c>
      <c r="B49" s="20" t="s">
        <v>26</v>
      </c>
      <c r="C49" s="20" t="s">
        <v>72</v>
      </c>
      <c r="D49" s="22" t="s">
        <v>176</v>
      </c>
      <c r="E49" s="22">
        <v>30</v>
      </c>
      <c r="F49" s="21">
        <v>574.20309955999994</v>
      </c>
      <c r="G49" s="23">
        <v>81100</v>
      </c>
      <c r="H49" s="3"/>
      <c r="I49" s="63">
        <v>1.3488404101575924</v>
      </c>
      <c r="J49" s="63">
        <v>3.5945413618458044</v>
      </c>
      <c r="K49" s="63">
        <v>7.3813313570582295</v>
      </c>
      <c r="L49" s="63">
        <v>5.4516308561222138</v>
      </c>
      <c r="M49" s="63">
        <v>6.2165942576488886</v>
      </c>
      <c r="N49" s="63">
        <v>2.2599033662540569</v>
      </c>
      <c r="O49" s="63">
        <v>4.7990437970339084</v>
      </c>
      <c r="P49" s="63">
        <v>8.3733267867434726</v>
      </c>
      <c r="Q49" s="63">
        <v>4.7639186636037945</v>
      </c>
      <c r="R49" s="63">
        <v>5.9004071071272479</v>
      </c>
      <c r="S49" s="14"/>
      <c r="T49" s="63">
        <v>5.9171678927828877</v>
      </c>
      <c r="U49" s="63">
        <v>7.3623976791327292</v>
      </c>
    </row>
    <row r="50" spans="1:21" x14ac:dyDescent="0.25">
      <c r="A50" s="20" t="s">
        <v>74</v>
      </c>
      <c r="B50" s="20" t="s">
        <v>30</v>
      </c>
      <c r="C50" s="20" t="s">
        <v>80</v>
      </c>
      <c r="D50" s="22" t="s">
        <v>176</v>
      </c>
      <c r="E50" s="22">
        <v>30</v>
      </c>
      <c r="F50" s="21">
        <v>262.82625337000002</v>
      </c>
      <c r="G50" s="23">
        <v>35612</v>
      </c>
      <c r="H50" s="3"/>
      <c r="I50" s="63">
        <v>5.2571860816943872</v>
      </c>
      <c r="J50" s="63">
        <v>8.0776699029126107</v>
      </c>
      <c r="K50" s="63">
        <v>8.8446714337890864</v>
      </c>
      <c r="L50" s="63">
        <v>4.7832480960484869</v>
      </c>
      <c r="M50" s="63">
        <v>5.0137077841020838</v>
      </c>
      <c r="N50" s="63">
        <v>2.725960095600799</v>
      </c>
      <c r="O50" s="63">
        <v>5.3341718427735163</v>
      </c>
      <c r="P50" s="63">
        <v>7.1946267802124098</v>
      </c>
      <c r="Q50" s="63">
        <v>4.8134025603003394</v>
      </c>
      <c r="R50" s="63">
        <v>5.2595890490007013</v>
      </c>
      <c r="S50" s="14"/>
      <c r="T50" s="63">
        <v>5.498139037254858</v>
      </c>
      <c r="U50" s="63">
        <v>5.3884956431902573</v>
      </c>
    </row>
    <row r="51" spans="1:21" ht="15.6" customHeight="1" x14ac:dyDescent="0.25">
      <c r="A51" s="20" t="s">
        <v>82</v>
      </c>
      <c r="B51" s="20" t="s">
        <v>88</v>
      </c>
      <c r="C51" s="20" t="s">
        <v>133</v>
      </c>
      <c r="D51" s="22" t="s">
        <v>177</v>
      </c>
      <c r="E51" s="22">
        <v>30</v>
      </c>
      <c r="F51" s="21">
        <v>12.1037784921</v>
      </c>
      <c r="G51" s="23">
        <v>1259</v>
      </c>
      <c r="H51" s="3"/>
      <c r="I51" s="63">
        <v>2.5965267239925982</v>
      </c>
      <c r="J51" s="63">
        <v>5.559892445138348</v>
      </c>
      <c r="K51" s="63">
        <v>8.1979904182184704</v>
      </c>
      <c r="L51" s="63" t="s">
        <v>66</v>
      </c>
      <c r="M51" s="63">
        <v>6.3800712862844389</v>
      </c>
      <c r="N51" s="63">
        <v>2.6972860125261011</v>
      </c>
      <c r="O51" s="63">
        <v>5.7710501419110605</v>
      </c>
      <c r="P51" s="63">
        <v>8.9553194983290396</v>
      </c>
      <c r="Q51" s="63" t="s">
        <v>66</v>
      </c>
      <c r="R51" s="63">
        <v>6.7311713081542601</v>
      </c>
      <c r="S51" s="14"/>
      <c r="T51" s="63" t="s">
        <v>66</v>
      </c>
      <c r="U51" s="63" t="s">
        <v>66</v>
      </c>
    </row>
    <row r="52" spans="1:21" ht="21" customHeight="1" x14ac:dyDescent="0.25">
      <c r="A52" s="81" t="s">
        <v>111</v>
      </c>
      <c r="B52" s="81"/>
      <c r="C52" s="81"/>
      <c r="D52" s="27"/>
      <c r="E52" s="27"/>
      <c r="F52" s="28"/>
      <c r="G52" s="62" t="s">
        <v>113</v>
      </c>
      <c r="H52" s="27"/>
      <c r="I52" s="66">
        <v>3.2340657513048585</v>
      </c>
      <c r="J52" s="66">
        <v>4.7409437870020676</v>
      </c>
      <c r="K52" s="66">
        <v>6.0949276517075512</v>
      </c>
      <c r="L52" s="66">
        <v>2.1552263377946916</v>
      </c>
      <c r="M52" s="66">
        <v>2.7340111571874872</v>
      </c>
      <c r="N52" s="66">
        <v>2.4739054133401486</v>
      </c>
      <c r="O52" s="66">
        <v>3.680011210483408</v>
      </c>
      <c r="P52" s="66">
        <v>5.8389395031483611</v>
      </c>
      <c r="Q52" s="66">
        <v>1.4474528797333532</v>
      </c>
      <c r="R52" s="66">
        <v>2.5217558676165357</v>
      </c>
      <c r="S52" s="27"/>
      <c r="T52" s="27"/>
      <c r="U52" s="27"/>
    </row>
    <row r="53" spans="1:21" x14ac:dyDescent="0.25">
      <c r="A53" s="20" t="s">
        <v>36</v>
      </c>
      <c r="B53" s="20" t="s">
        <v>32</v>
      </c>
      <c r="C53" s="20" t="s">
        <v>54</v>
      </c>
      <c r="D53" s="22" t="s">
        <v>176</v>
      </c>
      <c r="E53" s="22">
        <v>10</v>
      </c>
      <c r="F53" s="21">
        <v>9.0825890999999999</v>
      </c>
      <c r="G53" s="23">
        <v>1293</v>
      </c>
      <c r="H53" s="3"/>
      <c r="I53" s="63">
        <v>3.0676455165180805</v>
      </c>
      <c r="J53" s="63">
        <v>4.0773100344188462</v>
      </c>
      <c r="K53" s="63">
        <v>5.8492359817292394</v>
      </c>
      <c r="L53" s="63">
        <v>1.6190507823060862</v>
      </c>
      <c r="M53" s="63">
        <v>2.4720976156884511</v>
      </c>
      <c r="N53" s="63">
        <v>3.8410155320211636</v>
      </c>
      <c r="O53" s="63">
        <v>4.6047193730016867</v>
      </c>
      <c r="P53" s="63">
        <v>5.8090218351143807</v>
      </c>
      <c r="Q53" s="63">
        <v>1.8489637649032664</v>
      </c>
      <c r="R53" s="63">
        <v>3.2238744064004177</v>
      </c>
      <c r="S53" s="14"/>
      <c r="T53" s="63">
        <v>4.9460717420766711</v>
      </c>
      <c r="U53" s="63">
        <v>5.4420872202492374</v>
      </c>
    </row>
    <row r="54" spans="1:21" x14ac:dyDescent="0.25">
      <c r="A54" s="20" t="s">
        <v>179</v>
      </c>
      <c r="B54" s="20" t="s">
        <v>35</v>
      </c>
      <c r="C54" s="20" t="s">
        <v>173</v>
      </c>
      <c r="D54" s="22" t="s">
        <v>176</v>
      </c>
      <c r="E54" s="22">
        <v>10</v>
      </c>
      <c r="F54" s="21">
        <v>7.27424947</v>
      </c>
      <c r="G54" s="23">
        <v>917</v>
      </c>
      <c r="H54" s="3"/>
      <c r="I54" s="63">
        <v>3.7432698059994829</v>
      </c>
      <c r="J54" s="63">
        <v>5.063181582136056</v>
      </c>
      <c r="K54" s="63">
        <v>7.450232728583206</v>
      </c>
      <c r="L54" s="63">
        <v>2.5269757688794137</v>
      </c>
      <c r="M54" s="63">
        <v>2.9118103640442872</v>
      </c>
      <c r="N54" s="63">
        <v>3.6827205889115477</v>
      </c>
      <c r="O54" s="63">
        <v>4.8459354315491199</v>
      </c>
      <c r="P54" s="63">
        <v>6.954226681528608</v>
      </c>
      <c r="Q54" s="63">
        <v>0.88883375244228624</v>
      </c>
      <c r="R54" s="63">
        <v>1.7906061835420095</v>
      </c>
      <c r="S54" s="14"/>
      <c r="T54" s="63">
        <v>3.8933955572541081</v>
      </c>
      <c r="U54" s="63">
        <v>3.9929214747682593</v>
      </c>
    </row>
    <row r="55" spans="1:21" x14ac:dyDescent="0.25">
      <c r="A55" s="20" t="s">
        <v>64</v>
      </c>
      <c r="B55" s="20" t="s">
        <v>33</v>
      </c>
      <c r="C55" s="20" t="s">
        <v>55</v>
      </c>
      <c r="D55" s="22" t="s">
        <v>176</v>
      </c>
      <c r="E55" s="22">
        <v>18.5</v>
      </c>
      <c r="F55" s="21">
        <v>16.117417499999998</v>
      </c>
      <c r="G55" s="23">
        <v>1986</v>
      </c>
      <c r="H55" s="3"/>
      <c r="I55" s="63">
        <v>2.801049335702821</v>
      </c>
      <c r="J55" s="63">
        <v>5.0319903164447455</v>
      </c>
      <c r="K55" s="63">
        <v>6.7900097827293449</v>
      </c>
      <c r="L55" s="63">
        <v>2.2424102742938157</v>
      </c>
      <c r="M55" s="63">
        <v>2.9231047764509688</v>
      </c>
      <c r="N55" s="63">
        <v>2.5280832465773839</v>
      </c>
      <c r="O55" s="63">
        <v>3.8341567645757246</v>
      </c>
      <c r="P55" s="63">
        <v>6.5810258918096221</v>
      </c>
      <c r="Q55" s="63">
        <v>2.4223411774642489</v>
      </c>
      <c r="R55" s="63">
        <v>3.4525376573953492</v>
      </c>
      <c r="S55" s="14"/>
      <c r="T55" s="63">
        <v>4.2596635494639106</v>
      </c>
      <c r="U55" s="63">
        <v>5.2510649801917095</v>
      </c>
    </row>
    <row r="56" spans="1:21" x14ac:dyDescent="0.25">
      <c r="A56" s="20" t="s">
        <v>65</v>
      </c>
      <c r="B56" s="20" t="s">
        <v>31</v>
      </c>
      <c r="C56" s="20" t="s">
        <v>56</v>
      </c>
      <c r="D56" s="22" t="s">
        <v>176</v>
      </c>
      <c r="E56" s="22">
        <v>15</v>
      </c>
      <c r="F56" s="21">
        <v>26.915719020000001</v>
      </c>
      <c r="G56" s="23">
        <v>1044</v>
      </c>
      <c r="H56" s="3"/>
      <c r="I56" s="63">
        <v>1.219406728357697</v>
      </c>
      <c r="J56" s="63">
        <v>2.7477833377227645</v>
      </c>
      <c r="K56" s="63">
        <v>4.9943068375247979</v>
      </c>
      <c r="L56" s="63">
        <v>1.6696827487069577</v>
      </c>
      <c r="M56" s="63">
        <v>2.3572167569501756</v>
      </c>
      <c r="N56" s="63">
        <v>1.7151826997463315</v>
      </c>
      <c r="O56" s="63">
        <v>2.9141474221108465</v>
      </c>
      <c r="P56" s="63">
        <v>5.9332120125043852</v>
      </c>
      <c r="Q56" s="63">
        <v>0.32506287240987586</v>
      </c>
      <c r="R56" s="63">
        <v>1.835885751538413</v>
      </c>
      <c r="S56" s="14"/>
      <c r="T56" s="63">
        <v>3.8880925298799287</v>
      </c>
      <c r="U56" s="63">
        <v>6.0387468855166544</v>
      </c>
    </row>
    <row r="57" spans="1:21" x14ac:dyDescent="0.25">
      <c r="A57" s="20" t="s">
        <v>74</v>
      </c>
      <c r="B57" s="20" t="s">
        <v>34</v>
      </c>
      <c r="C57" s="20" t="s">
        <v>81</v>
      </c>
      <c r="D57" s="22" t="s">
        <v>176</v>
      </c>
      <c r="E57" s="22">
        <v>15</v>
      </c>
      <c r="F57" s="21">
        <v>17.40585153</v>
      </c>
      <c r="G57" s="23">
        <v>2111</v>
      </c>
      <c r="H57" s="3"/>
      <c r="I57" s="63">
        <v>6.6264541146057621</v>
      </c>
      <c r="J57" s="63">
        <v>7.7686814143877347</v>
      </c>
      <c r="K57" s="63">
        <v>6.7150501954158948</v>
      </c>
      <c r="L57" s="63">
        <v>2.9497430003141201</v>
      </c>
      <c r="M57" s="63">
        <v>3.2044091498841354</v>
      </c>
      <c r="N57" s="63">
        <v>2.3783920063389585</v>
      </c>
      <c r="O57" s="63">
        <v>3.7524767963291294</v>
      </c>
      <c r="P57" s="63">
        <v>4.5555161806867916</v>
      </c>
      <c r="Q57" s="63">
        <v>2.3042928242387628</v>
      </c>
      <c r="R57" s="63">
        <v>2.6584419967585537</v>
      </c>
      <c r="S57" s="14"/>
      <c r="T57" s="63">
        <v>3.610874421184572</v>
      </c>
      <c r="U57" s="63">
        <v>3.2654415542950934</v>
      </c>
    </row>
    <row r="58" spans="1:21" ht="15.6" customHeight="1" x14ac:dyDescent="0.25">
      <c r="A58" s="20" t="s">
        <v>82</v>
      </c>
      <c r="B58" s="20" t="s">
        <v>89</v>
      </c>
      <c r="C58" s="20" t="s">
        <v>134</v>
      </c>
      <c r="D58" s="22" t="s">
        <v>177</v>
      </c>
      <c r="E58" s="22">
        <v>0</v>
      </c>
      <c r="F58" s="21">
        <v>2.34334062E-2</v>
      </c>
      <c r="G58" s="23">
        <v>4</v>
      </c>
      <c r="H58" s="3"/>
      <c r="I58" s="63">
        <v>1.7466012084592419</v>
      </c>
      <c r="J58" s="63">
        <v>2.1613423073277183</v>
      </c>
      <c r="K58" s="63" t="s">
        <v>66</v>
      </c>
      <c r="L58" s="63" t="s">
        <v>66</v>
      </c>
      <c r="M58" s="63">
        <v>2.3845556380173161</v>
      </c>
      <c r="N58" s="63">
        <v>2.5050653895744901</v>
      </c>
      <c r="O58" s="63">
        <v>3.1701890989988879</v>
      </c>
      <c r="P58" s="63" t="s">
        <v>66</v>
      </c>
      <c r="Q58" s="63" t="s">
        <v>66</v>
      </c>
      <c r="R58" s="63">
        <v>3.4290574215047664</v>
      </c>
      <c r="S58" s="14"/>
      <c r="T58" s="63" t="s">
        <v>66</v>
      </c>
      <c r="U58" s="63" t="s">
        <v>66</v>
      </c>
    </row>
    <row r="59" spans="1:21" ht="23.1" customHeight="1" x14ac:dyDescent="0.25">
      <c r="A59" s="81" t="s">
        <v>112</v>
      </c>
      <c r="B59" s="81"/>
      <c r="C59" s="81"/>
      <c r="D59" s="27"/>
      <c r="E59" s="27"/>
      <c r="F59" s="28"/>
      <c r="G59" s="62" t="s">
        <v>113</v>
      </c>
      <c r="H59" s="27"/>
      <c r="I59" s="66">
        <v>2.3112195482564921</v>
      </c>
      <c r="J59" s="66">
        <v>3.7431323926443381</v>
      </c>
      <c r="K59" s="66">
        <v>5.5923532282371147</v>
      </c>
      <c r="L59" s="66">
        <v>1.8332890042774999</v>
      </c>
      <c r="M59" s="66">
        <v>2.294451771348557</v>
      </c>
      <c r="N59" s="66">
        <v>2.037282287055846</v>
      </c>
      <c r="O59" s="66">
        <v>3.0376255939449033</v>
      </c>
      <c r="P59" s="66">
        <v>5.2379693926797897</v>
      </c>
      <c r="Q59" s="66">
        <v>1.0536450142724589</v>
      </c>
      <c r="R59" s="66">
        <v>1.8489007254134331</v>
      </c>
      <c r="S59" s="27"/>
      <c r="T59" s="27"/>
      <c r="U59" s="27"/>
    </row>
    <row r="60" spans="1:21" x14ac:dyDescent="0.25">
      <c r="A60" s="20" t="s">
        <v>36</v>
      </c>
      <c r="B60" s="20" t="s">
        <v>40</v>
      </c>
      <c r="C60" s="20" t="s">
        <v>73</v>
      </c>
      <c r="D60" s="22" t="s">
        <v>176</v>
      </c>
      <c r="E60" s="79">
        <v>10</v>
      </c>
      <c r="F60" s="21">
        <v>16.73007685</v>
      </c>
      <c r="G60" s="23">
        <v>3350</v>
      </c>
      <c r="H60" s="3"/>
      <c r="I60" s="63">
        <v>2.1178387184360714</v>
      </c>
      <c r="J60" s="63">
        <v>3.4852792809318522</v>
      </c>
      <c r="K60" s="63">
        <v>4.4762463354387494</v>
      </c>
      <c r="L60" s="63">
        <v>1.2509636660381185</v>
      </c>
      <c r="M60" s="63">
        <v>1.8034901374883727</v>
      </c>
      <c r="N60" s="63">
        <v>3.6395010608748946</v>
      </c>
      <c r="O60" s="63">
        <v>4.4563109484578201</v>
      </c>
      <c r="P60" s="63">
        <v>4.8953823305340816</v>
      </c>
      <c r="Q60" s="63">
        <v>1.8165631634200707</v>
      </c>
      <c r="R60" s="63">
        <v>2.3439901857405632</v>
      </c>
      <c r="S60" s="14"/>
      <c r="T60" s="63">
        <v>3.9677649731613438</v>
      </c>
      <c r="U60" s="63">
        <v>4.0566097742132881</v>
      </c>
    </row>
    <row r="61" spans="1:21" x14ac:dyDescent="0.25">
      <c r="A61" s="20" t="s">
        <v>179</v>
      </c>
      <c r="B61" s="20" t="s">
        <v>38</v>
      </c>
      <c r="C61" s="20" t="s">
        <v>174</v>
      </c>
      <c r="D61" s="22" t="s">
        <v>176</v>
      </c>
      <c r="E61" s="79">
        <v>17</v>
      </c>
      <c r="F61" s="21">
        <v>19.540978899999999</v>
      </c>
      <c r="G61" s="23">
        <v>3022</v>
      </c>
      <c r="H61" s="3"/>
      <c r="I61" s="63">
        <v>2.1509876129895966</v>
      </c>
      <c r="J61" s="63">
        <v>3.3096326392415776</v>
      </c>
      <c r="K61" s="63">
        <v>5.8849269994465603</v>
      </c>
      <c r="L61" s="63">
        <v>2.4439205865971259</v>
      </c>
      <c r="M61" s="63">
        <v>2.9944709678046522</v>
      </c>
      <c r="N61" s="63">
        <v>2.2681368814820191</v>
      </c>
      <c r="O61" s="63">
        <v>3.3582108810884304</v>
      </c>
      <c r="P61" s="63">
        <v>5.425078708640596</v>
      </c>
      <c r="Q61" s="63">
        <v>2.0930902550090558</v>
      </c>
      <c r="R61" s="63">
        <v>2.7558855981071773</v>
      </c>
      <c r="S61" s="14"/>
      <c r="T61" s="63">
        <v>3.5342057242855245</v>
      </c>
      <c r="U61" s="63">
        <v>3.4766494529696832</v>
      </c>
    </row>
    <row r="62" spans="1:21" x14ac:dyDescent="0.25">
      <c r="A62" s="20" t="s">
        <v>64</v>
      </c>
      <c r="B62" s="20" t="s">
        <v>37</v>
      </c>
      <c r="C62" s="20" t="s">
        <v>57</v>
      </c>
      <c r="D62" s="22" t="s">
        <v>176</v>
      </c>
      <c r="E62" s="79">
        <v>15</v>
      </c>
      <c r="F62" s="21">
        <v>76.379776650000011</v>
      </c>
      <c r="G62" s="23">
        <v>8840</v>
      </c>
      <c r="H62" s="3"/>
      <c r="I62" s="63">
        <v>2.2483660130719008</v>
      </c>
      <c r="J62" s="63">
        <v>3.7859354268023004</v>
      </c>
      <c r="K62" s="63">
        <v>5.8292980372715686</v>
      </c>
      <c r="L62" s="63">
        <v>1.9404792403917792</v>
      </c>
      <c r="M62" s="63">
        <v>2.3947313446743612</v>
      </c>
      <c r="N62" s="63">
        <v>1.8914537444933988</v>
      </c>
      <c r="O62" s="63">
        <v>2.6338536905723409</v>
      </c>
      <c r="P62" s="63">
        <v>5.2222728542519414</v>
      </c>
      <c r="Q62" s="63">
        <v>1.4812017968171221</v>
      </c>
      <c r="R62" s="63">
        <v>2.1758797976659139</v>
      </c>
      <c r="S62" s="14"/>
      <c r="T62" s="63">
        <v>3.9246111923962776</v>
      </c>
      <c r="U62" s="63">
        <v>4.9478851127462944</v>
      </c>
    </row>
    <row r="63" spans="1:21" x14ac:dyDescent="0.25">
      <c r="A63" s="20" t="s">
        <v>65</v>
      </c>
      <c r="B63" s="20" t="s">
        <v>39</v>
      </c>
      <c r="C63" s="20" t="s">
        <v>58</v>
      </c>
      <c r="D63" s="22" t="s">
        <v>176</v>
      </c>
      <c r="E63" s="79">
        <v>15</v>
      </c>
      <c r="F63" s="21">
        <v>93.653607730000004</v>
      </c>
      <c r="G63" s="23">
        <v>10283</v>
      </c>
      <c r="H63" s="3"/>
      <c r="I63" s="63">
        <v>1.186866499176964</v>
      </c>
      <c r="J63" s="63">
        <v>2.6452236576149035</v>
      </c>
      <c r="K63" s="63">
        <v>5.7873920109104526</v>
      </c>
      <c r="L63" s="63">
        <v>1.9863832456439523</v>
      </c>
      <c r="M63" s="63">
        <v>2.326110267803938</v>
      </c>
      <c r="N63" s="63">
        <v>1.7152224030252183</v>
      </c>
      <c r="O63" s="63">
        <v>2.9142170984059801</v>
      </c>
      <c r="P63" s="63">
        <v>5.9331884298972737</v>
      </c>
      <c r="Q63" s="63">
        <v>0.14806044837760712</v>
      </c>
      <c r="R63" s="63">
        <v>1.474416007085666</v>
      </c>
      <c r="S63" s="14"/>
      <c r="T63" s="63">
        <v>4.3329889175369116</v>
      </c>
      <c r="U63" s="63">
        <v>6.0387236034595713</v>
      </c>
    </row>
    <row r="64" spans="1:21" x14ac:dyDescent="0.25">
      <c r="A64" s="20" t="s">
        <v>74</v>
      </c>
      <c r="B64" s="20" t="s">
        <v>41</v>
      </c>
      <c r="C64" s="20" t="s">
        <v>142</v>
      </c>
      <c r="D64" s="22" t="s">
        <v>176</v>
      </c>
      <c r="E64" s="79">
        <v>10</v>
      </c>
      <c r="F64" s="21">
        <v>45.751152640000001</v>
      </c>
      <c r="G64" s="23">
        <v>8130</v>
      </c>
      <c r="H64" s="3"/>
      <c r="I64" s="63">
        <v>4.8659109759469077</v>
      </c>
      <c r="J64" s="63">
        <v>6.2365792176267254</v>
      </c>
      <c r="K64" s="63">
        <v>5.1593167744067303</v>
      </c>
      <c r="L64" s="63">
        <v>1.2930843515131629</v>
      </c>
      <c r="M64" s="63">
        <v>1.9312859565846718</v>
      </c>
      <c r="N64" s="63">
        <v>2.2483392474961228</v>
      </c>
      <c r="O64" s="63">
        <v>3.3141888887328719</v>
      </c>
      <c r="P64" s="63">
        <v>3.9375578554882384</v>
      </c>
      <c r="Q64" s="63">
        <v>1.4706643080243165</v>
      </c>
      <c r="R64" s="63">
        <v>1.4703321034742256</v>
      </c>
      <c r="S64" s="14"/>
      <c r="T64" s="63">
        <v>3.1577524241348778</v>
      </c>
      <c r="U64" s="63">
        <v>2.9185007784068726</v>
      </c>
    </row>
    <row r="65" spans="1:21" ht="16.5" customHeight="1" x14ac:dyDescent="0.25">
      <c r="A65" s="20" t="s">
        <v>82</v>
      </c>
      <c r="B65" s="20" t="s">
        <v>90</v>
      </c>
      <c r="C65" s="20" t="s">
        <v>135</v>
      </c>
      <c r="D65" s="22" t="s">
        <v>177</v>
      </c>
      <c r="E65" s="22">
        <v>0</v>
      </c>
      <c r="F65" s="21">
        <v>1.3136102161000001</v>
      </c>
      <c r="G65" s="23">
        <v>104</v>
      </c>
      <c r="H65" s="3"/>
      <c r="I65" s="63">
        <v>1.9966254218222845</v>
      </c>
      <c r="J65" s="63">
        <v>2.4190512048192891</v>
      </c>
      <c r="K65" s="63">
        <v>2.8544146101745937</v>
      </c>
      <c r="L65" s="63" t="s">
        <v>66</v>
      </c>
      <c r="M65" s="63">
        <v>2.6946894630560436</v>
      </c>
      <c r="N65" s="63">
        <v>2.2869410995986383</v>
      </c>
      <c r="O65" s="63">
        <v>2.8437353355232453</v>
      </c>
      <c r="P65" s="63">
        <v>3.4563621435767633</v>
      </c>
      <c r="Q65" s="63" t="s">
        <v>66</v>
      </c>
      <c r="R65" s="63">
        <v>2.9230018660837409</v>
      </c>
      <c r="S65" s="14"/>
      <c r="T65" s="63">
        <v>2.0671270227516629</v>
      </c>
      <c r="U65" s="63">
        <v>2.3410445491548524</v>
      </c>
    </row>
    <row r="66" spans="1:21" x14ac:dyDescent="0.25">
      <c r="D66" s="4"/>
      <c r="E66" s="12"/>
      <c r="F66" s="13"/>
      <c r="G66" s="5"/>
      <c r="H66" s="3"/>
      <c r="I66" s="6"/>
      <c r="J66" s="6"/>
      <c r="K66" s="6"/>
      <c r="L66" s="6"/>
      <c r="M66" s="6"/>
      <c r="N66" s="7"/>
      <c r="O66" s="7"/>
      <c r="P66" s="7"/>
      <c r="Q66" s="7"/>
      <c r="R66" s="7"/>
      <c r="S66" s="3"/>
      <c r="T66" s="6"/>
      <c r="U66" s="7"/>
    </row>
    <row r="67" spans="1:21" x14ac:dyDescent="0.25">
      <c r="A67" s="24"/>
      <c r="B67" s="24"/>
      <c r="C67" s="24"/>
      <c r="D67" s="24"/>
      <c r="E67" s="24"/>
      <c r="F67" s="25"/>
      <c r="G67" s="65" t="s">
        <v>143</v>
      </c>
      <c r="H67" s="26"/>
      <c r="I67" s="26">
        <v>2.6962994271537295</v>
      </c>
      <c r="J67" s="26">
        <v>7.5250248407242042</v>
      </c>
      <c r="K67" s="26">
        <v>11.232210048444363</v>
      </c>
      <c r="L67" s="26">
        <v>9.2055725344304857</v>
      </c>
      <c r="M67" s="26">
        <v>9.4300948053575286</v>
      </c>
      <c r="N67" s="26">
        <v>3.9670227840014025</v>
      </c>
      <c r="O67" s="26">
        <v>9.4614039196654147</v>
      </c>
      <c r="P67" s="26">
        <v>13.306844310502731</v>
      </c>
      <c r="Q67" s="26">
        <v>10.518365047808373</v>
      </c>
      <c r="R67" s="26">
        <v>10.653821263875537</v>
      </c>
      <c r="S67" s="26"/>
      <c r="T67" s="26"/>
      <c r="U67" s="26"/>
    </row>
    <row r="68" spans="1:21" x14ac:dyDescent="0.25">
      <c r="A68" s="8"/>
      <c r="B68" s="8"/>
      <c r="C68" s="8"/>
      <c r="D68" s="8"/>
      <c r="E68" s="67"/>
      <c r="F68" s="8"/>
      <c r="G68" s="8"/>
      <c r="H68" s="8"/>
      <c r="I68" s="8"/>
      <c r="J68" s="8"/>
      <c r="K68" s="8"/>
      <c r="L68" s="8"/>
      <c r="M68" s="8"/>
      <c r="N68" s="8"/>
      <c r="O68" s="8"/>
      <c r="P68" s="8"/>
      <c r="Q68" s="8"/>
      <c r="R68" s="8"/>
      <c r="S68" s="8"/>
      <c r="T68" s="8"/>
      <c r="U68" s="8"/>
    </row>
    <row r="69" spans="1:21" s="31" customFormat="1" ht="12.75" x14ac:dyDescent="0.2">
      <c r="A69" s="30" t="s">
        <v>114</v>
      </c>
      <c r="B69" s="54"/>
      <c r="C69" s="30"/>
      <c r="D69" s="30"/>
      <c r="E69" s="68"/>
      <c r="F69" s="30"/>
      <c r="G69" s="30"/>
      <c r="H69" s="30"/>
      <c r="I69" s="30"/>
      <c r="J69" s="30"/>
      <c r="K69" s="30"/>
      <c r="L69" s="30"/>
      <c r="M69" s="30"/>
      <c r="N69" s="30"/>
      <c r="O69" s="30"/>
      <c r="P69" s="30"/>
      <c r="Q69" s="30"/>
      <c r="R69" s="30"/>
      <c r="S69" s="30"/>
      <c r="T69" s="30"/>
    </row>
    <row r="70" spans="1:21" s="31" customFormat="1" ht="12.75" x14ac:dyDescent="0.2">
      <c r="A70" s="30" t="s">
        <v>115</v>
      </c>
      <c r="B70" s="54"/>
      <c r="C70" s="30"/>
      <c r="D70" s="30"/>
      <c r="E70" s="68"/>
      <c r="F70" s="42"/>
      <c r="G70" s="42"/>
      <c r="H70" s="30"/>
      <c r="I70" s="30"/>
      <c r="J70" s="30"/>
      <c r="K70" s="30"/>
      <c r="L70" s="30"/>
      <c r="M70" s="30"/>
      <c r="N70" s="30"/>
      <c r="O70" s="30"/>
      <c r="P70" s="30"/>
      <c r="Q70" s="30"/>
      <c r="R70" s="30"/>
      <c r="S70" s="30"/>
      <c r="T70" s="30"/>
    </row>
    <row r="71" spans="1:21" s="31" customFormat="1" ht="12.75" x14ac:dyDescent="0.2">
      <c r="A71" s="54" t="s">
        <v>116</v>
      </c>
      <c r="B71" s="54"/>
      <c r="C71" s="30"/>
      <c r="D71" s="30"/>
      <c r="E71" s="68"/>
      <c r="F71" s="30"/>
      <c r="G71" s="30"/>
      <c r="H71" s="30"/>
      <c r="I71" s="30"/>
      <c r="J71" s="30"/>
      <c r="K71" s="30"/>
      <c r="L71" s="30"/>
      <c r="M71" s="30"/>
      <c r="N71" s="30"/>
      <c r="O71" s="30"/>
      <c r="P71" s="30"/>
      <c r="Q71" s="30"/>
      <c r="R71" s="30"/>
      <c r="S71" s="30"/>
      <c r="T71" s="30"/>
    </row>
    <row r="72" spans="1:21" s="31" customFormat="1" ht="12.75" x14ac:dyDescent="0.2">
      <c r="A72" s="54" t="s">
        <v>117</v>
      </c>
      <c r="B72" s="54"/>
      <c r="C72" s="30"/>
      <c r="D72" s="30"/>
      <c r="E72" s="68"/>
      <c r="F72" s="30"/>
      <c r="G72" s="30"/>
      <c r="H72" s="30"/>
      <c r="I72" s="30"/>
      <c r="J72" s="30"/>
      <c r="K72" s="30"/>
      <c r="L72" s="30"/>
      <c r="M72" s="30"/>
      <c r="N72" s="30"/>
      <c r="O72" s="30"/>
      <c r="P72" s="30"/>
      <c r="Q72" s="30"/>
      <c r="R72" s="30"/>
      <c r="S72" s="30"/>
      <c r="T72" s="30"/>
    </row>
    <row r="73" spans="1:21" s="31" customFormat="1" ht="12.75" x14ac:dyDescent="0.2">
      <c r="A73" s="54" t="s">
        <v>178</v>
      </c>
      <c r="B73" s="55"/>
      <c r="C73" s="32"/>
      <c r="D73" s="32"/>
      <c r="E73" s="32"/>
      <c r="F73" s="32"/>
      <c r="G73" s="32"/>
      <c r="H73" s="32"/>
      <c r="I73" s="32"/>
      <c r="J73" s="32"/>
      <c r="K73" s="32"/>
      <c r="L73" s="32"/>
      <c r="M73" s="32"/>
      <c r="N73" s="32"/>
      <c r="O73" s="32"/>
      <c r="P73" s="32"/>
      <c r="Q73" s="32"/>
      <c r="R73" s="32"/>
      <c r="S73" s="32"/>
      <c r="T73" s="32"/>
    </row>
    <row r="74" spans="1:21" s="31" customFormat="1" ht="12.75" x14ac:dyDescent="0.2">
      <c r="A74" s="55" t="s">
        <v>118</v>
      </c>
      <c r="B74" s="55"/>
      <c r="C74" s="32"/>
      <c r="D74" s="32"/>
      <c r="E74" s="32"/>
      <c r="F74" s="32"/>
      <c r="G74" s="32"/>
      <c r="H74" s="32"/>
      <c r="I74" s="32"/>
      <c r="J74" s="32"/>
      <c r="K74" s="32"/>
      <c r="L74" s="32"/>
      <c r="M74" s="32"/>
      <c r="N74" s="32"/>
      <c r="O74" s="32"/>
      <c r="P74" s="32"/>
      <c r="Q74" s="32"/>
      <c r="R74" s="32"/>
      <c r="S74" s="32"/>
      <c r="T74" s="32"/>
    </row>
    <row r="75" spans="1:21" s="31" customFormat="1" ht="12.75" x14ac:dyDescent="0.2">
      <c r="A75" s="55" t="s">
        <v>119</v>
      </c>
      <c r="B75" s="55"/>
      <c r="C75" s="32"/>
      <c r="D75" s="32"/>
      <c r="E75" s="32"/>
      <c r="F75" s="32"/>
      <c r="G75" s="32"/>
      <c r="H75" s="32"/>
      <c r="I75" s="32"/>
      <c r="J75" s="32"/>
      <c r="K75" s="32"/>
      <c r="L75" s="32"/>
      <c r="M75" s="32"/>
      <c r="N75" s="32"/>
      <c r="O75" s="32"/>
      <c r="P75" s="32"/>
      <c r="Q75" s="32"/>
      <c r="R75" s="32"/>
      <c r="S75" s="32"/>
      <c r="T75" s="32"/>
    </row>
    <row r="76" spans="1:21" s="31" customFormat="1" ht="12.75" x14ac:dyDescent="0.2">
      <c r="A76" s="55" t="s">
        <v>120</v>
      </c>
      <c r="B76" s="55"/>
      <c r="C76" s="32"/>
      <c r="D76" s="32"/>
      <c r="E76" s="32"/>
      <c r="F76" s="32"/>
      <c r="G76" s="32"/>
      <c r="H76" s="32"/>
      <c r="I76" s="32"/>
      <c r="J76" s="32"/>
      <c r="K76" s="32"/>
      <c r="L76" s="32"/>
      <c r="M76" s="32"/>
      <c r="N76" s="32"/>
      <c r="O76" s="32"/>
      <c r="P76" s="32"/>
      <c r="Q76" s="32"/>
      <c r="R76" s="32"/>
      <c r="S76" s="32"/>
      <c r="T76" s="32"/>
    </row>
    <row r="77" spans="1:21" x14ac:dyDescent="0.25">
      <c r="A77" s="54" t="s">
        <v>139</v>
      </c>
      <c r="B77" s="57"/>
      <c r="D77" s="3"/>
      <c r="E77" s="3"/>
      <c r="F77" s="3"/>
      <c r="G77" s="3"/>
      <c r="H77" s="3"/>
      <c r="I77" s="3"/>
      <c r="J77" s="3"/>
      <c r="K77" s="3"/>
      <c r="L77" s="3"/>
      <c r="M77" s="3"/>
      <c r="N77" s="3"/>
      <c r="O77" s="3"/>
      <c r="P77" s="3"/>
      <c r="Q77" s="3"/>
      <c r="R77" s="3"/>
      <c r="S77" s="3"/>
      <c r="T77" s="3"/>
    </row>
    <row r="78" spans="1:21" x14ac:dyDescent="0.25">
      <c r="A78" s="30" t="s">
        <v>167</v>
      </c>
      <c r="E78" s="69"/>
      <c r="F78" s="29"/>
      <c r="G78" s="29"/>
      <c r="I78" s="37"/>
      <c r="J78" s="37"/>
      <c r="K78" s="37"/>
      <c r="L78" s="37"/>
      <c r="M78" s="37"/>
      <c r="N78" s="37"/>
      <c r="O78" s="37"/>
      <c r="P78" s="37"/>
      <c r="Q78" s="37"/>
      <c r="R78" s="37"/>
      <c r="S78" s="37"/>
      <c r="T78" s="37"/>
      <c r="U78" s="37"/>
    </row>
    <row r="79" spans="1:21" x14ac:dyDescent="0.25">
      <c r="E79" s="70"/>
      <c r="F79" s="29"/>
      <c r="G79" s="38"/>
      <c r="I79" s="40"/>
      <c r="J79" s="40"/>
      <c r="K79" s="40"/>
      <c r="L79" s="40"/>
      <c r="M79" s="40"/>
      <c r="N79" s="39"/>
      <c r="O79" s="39"/>
      <c r="P79" s="39"/>
      <c r="Q79" s="39"/>
      <c r="R79" s="39"/>
      <c r="S79" s="37"/>
      <c r="T79" s="37"/>
      <c r="U79" s="37"/>
    </row>
    <row r="80" spans="1:21" x14ac:dyDescent="0.25">
      <c r="A80" s="50"/>
      <c r="E80" s="69"/>
      <c r="F80" s="29"/>
      <c r="G80" s="29"/>
      <c r="K80" s="29"/>
      <c r="L80" s="29"/>
      <c r="M80" s="29"/>
      <c r="N80" s="51"/>
      <c r="O80" s="51"/>
      <c r="P80" s="51"/>
      <c r="Q80" s="51"/>
      <c r="R80" s="51"/>
    </row>
    <row r="81" spans="1:21" x14ac:dyDescent="0.25">
      <c r="A81" s="30"/>
      <c r="E81" s="70"/>
      <c r="F81" s="29"/>
      <c r="G81" s="38"/>
      <c r="I81" s="47"/>
      <c r="J81" s="47"/>
      <c r="K81" s="47"/>
      <c r="L81" s="47"/>
      <c r="M81" s="47"/>
      <c r="N81" s="53"/>
      <c r="O81" s="53"/>
      <c r="P81" s="51"/>
      <c r="Q81" s="51"/>
      <c r="R81" s="51"/>
      <c r="T81" s="46"/>
      <c r="U81" s="46"/>
    </row>
    <row r="82" spans="1:21" x14ac:dyDescent="0.25">
      <c r="E82" s="69"/>
      <c r="F82" s="29"/>
      <c r="G82" s="29"/>
      <c r="I82" s="47"/>
      <c r="J82" s="47"/>
      <c r="K82" s="47"/>
      <c r="L82" s="47"/>
      <c r="M82" s="47"/>
      <c r="N82" s="47"/>
      <c r="O82" s="47"/>
      <c r="P82" s="47"/>
      <c r="Q82" s="47"/>
      <c r="R82" s="47"/>
      <c r="T82" s="47"/>
      <c r="U82" s="47"/>
    </row>
    <row r="83" spans="1:21" x14ac:dyDescent="0.25">
      <c r="E83" s="70"/>
      <c r="F83" s="29"/>
      <c r="G83" s="38"/>
      <c r="I83" s="48"/>
      <c r="J83" s="48"/>
      <c r="K83" s="49"/>
      <c r="L83" s="49"/>
      <c r="M83" s="49"/>
      <c r="N83" s="45"/>
      <c r="O83" s="45"/>
      <c r="P83" s="47"/>
      <c r="Q83" s="47"/>
      <c r="R83" s="47"/>
      <c r="T83" s="47"/>
      <c r="U83" s="47"/>
    </row>
    <row r="84" spans="1:21" x14ac:dyDescent="0.25">
      <c r="E84" s="71"/>
      <c r="F84" s="52"/>
      <c r="G84" s="52"/>
      <c r="I84" s="29"/>
      <c r="J84" s="29"/>
      <c r="K84" s="36"/>
      <c r="L84" s="36"/>
      <c r="M84" s="36"/>
      <c r="N84" s="39"/>
      <c r="O84" s="39"/>
    </row>
    <row r="85" spans="1:21" x14ac:dyDescent="0.25">
      <c r="D85" s="44"/>
      <c r="E85" s="71"/>
      <c r="F85" s="52"/>
      <c r="G85" s="52"/>
    </row>
    <row r="86" spans="1:21" x14ac:dyDescent="0.25">
      <c r="D86" s="44"/>
      <c r="E86" s="72"/>
      <c r="G86" s="36"/>
      <c r="H86" s="36"/>
      <c r="I86" s="36"/>
      <c r="J86" s="36"/>
    </row>
    <row r="87" spans="1:21" x14ac:dyDescent="0.25">
      <c r="G87" s="39"/>
      <c r="H87" s="43"/>
      <c r="I87" s="39"/>
      <c r="J87" s="39"/>
      <c r="K87" s="43"/>
      <c r="L87" s="43"/>
      <c r="M87" s="43"/>
    </row>
    <row r="89" spans="1:21" x14ac:dyDescent="0.25">
      <c r="F89" s="41"/>
    </row>
  </sheetData>
  <mergeCells count="14">
    <mergeCell ref="A45:C45"/>
    <mergeCell ref="A52:C52"/>
    <mergeCell ref="A59:C59"/>
    <mergeCell ref="A10:C10"/>
    <mergeCell ref="A17:C17"/>
    <mergeCell ref="A24:C24"/>
    <mergeCell ref="A31:C31"/>
    <mergeCell ref="A38:C38"/>
    <mergeCell ref="A3:C3"/>
    <mergeCell ref="D1:D2"/>
    <mergeCell ref="F1:F2"/>
    <mergeCell ref="G1:G2"/>
    <mergeCell ref="T1:U1"/>
    <mergeCell ref="I1:P1"/>
  </mergeCells>
  <phoneticPr fontId="31" type="noConversion"/>
  <conditionalFormatting sqref="I66:M66">
    <cfRule type="top10" dxfId="56" priority="3" percent="1" rank="10"/>
  </conditionalFormatting>
  <conditionalFormatting sqref="I3:R65">
    <cfRule type="cellIs" dxfId="55" priority="1" operator="greaterThanOrEqual">
      <formula>0</formula>
    </cfRule>
    <cfRule type="cellIs" dxfId="54" priority="2" operator="lessThan">
      <formula>0</formula>
    </cfRule>
  </conditionalFormatting>
  <conditionalFormatting sqref="T3:U9">
    <cfRule type="cellIs" dxfId="53" priority="20" operator="greaterThanOrEqual">
      <formula>0</formula>
    </cfRule>
    <cfRule type="cellIs" dxfId="52" priority="21" operator="lessThan">
      <formula>0</formula>
    </cfRule>
  </conditionalFormatting>
  <conditionalFormatting sqref="T11:U16">
    <cfRule type="cellIs" dxfId="51" priority="18" operator="greaterThanOrEqual">
      <formula>0</formula>
    </cfRule>
    <cfRule type="cellIs" dxfId="50" priority="19" operator="lessThan">
      <formula>0</formula>
    </cfRule>
  </conditionalFormatting>
  <conditionalFormatting sqref="T18:U23">
    <cfRule type="cellIs" dxfId="49" priority="16" operator="greaterThanOrEqual">
      <formula>0</formula>
    </cfRule>
    <cfRule type="cellIs" dxfId="48" priority="17" operator="lessThan">
      <formula>0</formula>
    </cfRule>
  </conditionalFormatting>
  <conditionalFormatting sqref="T25:U30">
    <cfRule type="cellIs" dxfId="47" priority="14" operator="greaterThanOrEqual">
      <formula>0</formula>
    </cfRule>
    <cfRule type="cellIs" dxfId="46" priority="15" operator="lessThan">
      <formula>0</formula>
    </cfRule>
  </conditionalFormatting>
  <conditionalFormatting sqref="T32:U37">
    <cfRule type="cellIs" dxfId="45" priority="12" operator="greaterThanOrEqual">
      <formula>0</formula>
    </cfRule>
    <cfRule type="cellIs" dxfId="44" priority="13" operator="lessThan">
      <formula>0</formula>
    </cfRule>
  </conditionalFormatting>
  <conditionalFormatting sqref="T39:U44">
    <cfRule type="cellIs" dxfId="43" priority="10" operator="greaterThanOrEqual">
      <formula>0</formula>
    </cfRule>
    <cfRule type="cellIs" dxfId="42" priority="11" operator="lessThan">
      <formula>0</formula>
    </cfRule>
  </conditionalFormatting>
  <conditionalFormatting sqref="T46:U51">
    <cfRule type="cellIs" dxfId="41" priority="8" operator="greaterThanOrEqual">
      <formula>0</formula>
    </cfRule>
    <cfRule type="cellIs" dxfId="40" priority="9" operator="lessThan">
      <formula>0</formula>
    </cfRule>
  </conditionalFormatting>
  <conditionalFormatting sqref="T53:U58">
    <cfRule type="cellIs" dxfId="39" priority="6" operator="greaterThanOrEqual">
      <formula>0</formula>
    </cfRule>
    <cfRule type="cellIs" dxfId="38" priority="7" operator="lessThan">
      <formula>0</formula>
    </cfRule>
  </conditionalFormatting>
  <conditionalFormatting sqref="T60:U65">
    <cfRule type="cellIs" dxfId="37" priority="4" operator="greaterThanOrEqual">
      <formula>0</formula>
    </cfRule>
    <cfRule type="cellIs" dxfId="36" priority="5" operator="lessThan">
      <formula>0</formula>
    </cfRule>
  </conditionalFormatting>
  <hyperlinks>
    <hyperlink ref="E1" location="Strategy!A1" display="Strategija " xr:uid="{2D66AB6C-1728-4116-8411-4DD83EC84E89}"/>
    <hyperlink ref="A10" location="'1996-2002'!A1" display="Tikslinės pensijų fondų dalyvių grupės pensijų fondai, 1996-2002" xr:uid="{69DE3C15-C303-4360-8F57-EE5DDC271EC7}"/>
    <hyperlink ref="A17" location="'1989-1995'!A1" display="Tikslinės pensijų fondų dalyvių grupės pensijų fondai, 1989-1995" xr:uid="{E93B424D-71E0-45E7-BF9A-E970D5C08016}"/>
    <hyperlink ref="A24" location="'1982-1988'!A1" display="Tikslinės pensijų fondų dalyvių grupės pensijų fondai, 1982-1988" xr:uid="{8DDE0517-B2BB-4738-95A0-B3BC22484623}"/>
    <hyperlink ref="A31" location="'1975-1981'!A1" display="Tikslinės pensijų fondų dalyvių grupės pensijų fondai, 1975-1981" xr:uid="{979C01DD-2FAE-4179-ABB7-C3A799C866EA}"/>
    <hyperlink ref="A38" location="'1968-1974'!A1" display="Tikslinės pensijų fondų dalyvių grupės pensijų fondai, 1968-1974" xr:uid="{D5BE245A-B2B1-4233-B99F-4C21A6FD66E9}"/>
    <hyperlink ref="A45" location="'1961-1967'!A1" display="Tikslinės pensijų fondų dalyvių grupės pensijų fondai, 1961-1967" xr:uid="{8AEDD7D6-DD82-48FE-8D63-D3BA7323802B}"/>
    <hyperlink ref="A52" location="'1954-1960'!A1" display="Tikslinės pensijų fondų dalyvių grupės pensijų fondai, 1954-1960" xr:uid="{20D7B3E9-5C38-4266-86A2-64AF526C171F}"/>
    <hyperlink ref="A59" location="TIF!A1" display="Pensijų turto išsaugojimo pensijų fondai" xr:uid="{6B943052-2C7E-4FFB-9979-B9005A1995F6}"/>
    <hyperlink ref="A3" location="'1996-2002'!A1" display="Tikslinės pensijų fondų dalyvių grupės pensijų fondai, 1996-2002" xr:uid="{4AC8F2AC-B4C8-460B-9CB6-E5E1D3028718}"/>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8D683-DEFC-4289-ADA5-D463C2EF66CA}">
  <dimension ref="A1:X67"/>
  <sheetViews>
    <sheetView showGridLines="0" zoomScale="50" zoomScaleNormal="5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26.5703125" style="9" bestFit="1" customWidth="1"/>
    <col min="5" max="5" width="16.140625" style="9" bestFit="1" customWidth="1"/>
    <col min="6" max="6" width="17" style="9" customWidth="1"/>
    <col min="7" max="7" width="17.85546875" style="9" customWidth="1"/>
    <col min="8" max="8" width="1.42578125" style="9" customWidth="1"/>
    <col min="9" max="10" width="17.5703125" style="9" customWidth="1"/>
    <col min="11" max="15" width="17.42578125" style="9" customWidth="1"/>
    <col min="16" max="17" width="16.5703125" style="9" customWidth="1"/>
    <col min="18" max="18" width="18.42578125" style="9" customWidth="1"/>
    <col min="19" max="19" width="1.42578125" style="9" customWidth="1"/>
    <col min="20" max="20" width="17.140625" style="9" customWidth="1"/>
    <col min="21" max="21" width="18.140625" style="9" customWidth="1"/>
    <col min="22" max="22" width="1.42578125" style="9" customWidth="1"/>
    <col min="23" max="16384" width="8.85546875" style="9"/>
  </cols>
  <sheetData>
    <row r="1" spans="1:24" ht="22.35" customHeight="1" x14ac:dyDescent="0.25">
      <c r="A1" s="16" t="s">
        <v>181</v>
      </c>
      <c r="B1" s="59"/>
      <c r="C1" s="78" t="s">
        <v>121</v>
      </c>
      <c r="D1" s="82" t="s">
        <v>91</v>
      </c>
      <c r="E1" s="19" t="s">
        <v>92</v>
      </c>
      <c r="F1" s="82" t="s">
        <v>93</v>
      </c>
      <c r="G1" s="82" t="s">
        <v>94</v>
      </c>
      <c r="H1" s="61"/>
      <c r="I1" s="86" t="s">
        <v>95</v>
      </c>
      <c r="J1" s="87"/>
      <c r="K1" s="87"/>
      <c r="L1" s="87"/>
      <c r="M1" s="87"/>
      <c r="N1" s="87"/>
      <c r="O1" s="87"/>
      <c r="P1" s="87"/>
      <c r="Q1" s="64"/>
      <c r="R1" s="64"/>
      <c r="S1" s="17"/>
      <c r="T1" s="84" t="s">
        <v>96</v>
      </c>
      <c r="U1" s="85"/>
      <c r="V1" s="17"/>
    </row>
    <row r="2" spans="1:24" ht="92.45" customHeight="1" x14ac:dyDescent="0.25">
      <c r="A2" s="15" t="s">
        <v>97</v>
      </c>
      <c r="B2" s="15" t="s">
        <v>98</v>
      </c>
      <c r="C2" s="15" t="s">
        <v>99</v>
      </c>
      <c r="D2" s="83"/>
      <c r="E2" s="15"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c r="V2" s="18"/>
    </row>
    <row r="3" spans="1:24" x14ac:dyDescent="0.25">
      <c r="A3" s="81" t="s">
        <v>158</v>
      </c>
      <c r="B3" s="81"/>
      <c r="C3" s="81"/>
      <c r="D3" s="27"/>
      <c r="E3" s="27"/>
      <c r="F3" s="28"/>
      <c r="G3" s="80" t="s">
        <v>113</v>
      </c>
      <c r="H3" s="28"/>
      <c r="I3" s="75">
        <v>1.7684065036340193</v>
      </c>
      <c r="J3" s="75" t="s">
        <v>66</v>
      </c>
      <c r="K3" s="75" t="s">
        <v>66</v>
      </c>
      <c r="L3" s="75" t="s">
        <v>66</v>
      </c>
      <c r="M3" s="75">
        <v>2.3750233903743663</v>
      </c>
      <c r="N3" s="75">
        <v>3.9722605618756615</v>
      </c>
      <c r="O3" s="75" t="s">
        <v>66</v>
      </c>
      <c r="P3" s="75" t="s">
        <v>66</v>
      </c>
      <c r="Q3" s="75" t="s">
        <v>66</v>
      </c>
      <c r="R3" s="75">
        <v>5.3470181974614652</v>
      </c>
      <c r="S3" s="76"/>
      <c r="T3" s="76" t="s">
        <v>66</v>
      </c>
      <c r="U3" s="76" t="s">
        <v>66</v>
      </c>
      <c r="V3" s="28"/>
    </row>
    <row r="4" spans="1:24" customFormat="1" ht="15" x14ac:dyDescent="0.25">
      <c r="A4" s="20" t="s">
        <v>36</v>
      </c>
      <c r="B4" s="20" t="s">
        <v>145</v>
      </c>
      <c r="C4" s="20" t="s">
        <v>146</v>
      </c>
      <c r="D4" s="22" t="s">
        <v>175</v>
      </c>
      <c r="E4" s="22">
        <v>90</v>
      </c>
      <c r="F4" s="21">
        <v>3.46980405</v>
      </c>
      <c r="G4" s="23">
        <v>6147</v>
      </c>
      <c r="H4" s="3"/>
      <c r="I4" s="63">
        <v>1.4899999999999913</v>
      </c>
      <c r="J4" s="63" t="s">
        <v>66</v>
      </c>
      <c r="K4" s="63" t="s">
        <v>66</v>
      </c>
      <c r="L4" s="63" t="s">
        <v>66</v>
      </c>
      <c r="M4" s="63">
        <v>1.997109647021289</v>
      </c>
      <c r="N4" s="63">
        <v>5.0445000000000073</v>
      </c>
      <c r="O4" s="63" t="s">
        <v>66</v>
      </c>
      <c r="P4" s="63" t="s">
        <v>66</v>
      </c>
      <c r="Q4" s="63" t="s">
        <v>66</v>
      </c>
      <c r="R4" s="63">
        <v>6.8011792900641854</v>
      </c>
      <c r="S4" s="14"/>
      <c r="T4" s="63" t="s">
        <v>66</v>
      </c>
      <c r="U4" s="63" t="s">
        <v>66</v>
      </c>
      <c r="V4" s="14"/>
      <c r="W4" s="36"/>
      <c r="X4" s="36"/>
    </row>
    <row r="5" spans="1:24" customFormat="1" ht="15" x14ac:dyDescent="0.25">
      <c r="A5" s="20" t="s">
        <v>179</v>
      </c>
      <c r="B5" s="20" t="s">
        <v>147</v>
      </c>
      <c r="C5" s="20" t="s">
        <v>164</v>
      </c>
      <c r="D5" s="22" t="s">
        <v>175</v>
      </c>
      <c r="E5" s="22">
        <v>97</v>
      </c>
      <c r="F5" s="21">
        <v>1.8991807299999999</v>
      </c>
      <c r="G5" s="23">
        <v>4369</v>
      </c>
      <c r="H5" s="3"/>
      <c r="I5" s="63">
        <v>1.7700000000000049</v>
      </c>
      <c r="J5" s="63" t="s">
        <v>66</v>
      </c>
      <c r="K5" s="63" t="s">
        <v>66</v>
      </c>
      <c r="L5" s="63" t="s">
        <v>66</v>
      </c>
      <c r="M5" s="63">
        <v>2.3735139514873493</v>
      </c>
      <c r="N5" s="63">
        <v>3.8464000000000054</v>
      </c>
      <c r="O5" s="63" t="s">
        <v>66</v>
      </c>
      <c r="P5" s="63" t="s">
        <v>66</v>
      </c>
      <c r="Q5" s="63" t="s">
        <v>66</v>
      </c>
      <c r="R5" s="63">
        <v>5.1756737484078164</v>
      </c>
      <c r="S5" s="14"/>
      <c r="T5" s="63" t="s">
        <v>66</v>
      </c>
      <c r="U5" s="63" t="s">
        <v>66</v>
      </c>
      <c r="V5" s="14"/>
      <c r="W5" s="36"/>
      <c r="X5" s="36"/>
    </row>
    <row r="6" spans="1:24" customFormat="1" ht="15" x14ac:dyDescent="0.25">
      <c r="A6" s="20" t="s">
        <v>64</v>
      </c>
      <c r="B6" s="20" t="s">
        <v>148</v>
      </c>
      <c r="C6" s="20" t="s">
        <v>149</v>
      </c>
      <c r="D6" s="22" t="s">
        <v>175</v>
      </c>
      <c r="E6" s="22">
        <v>98</v>
      </c>
      <c r="F6" s="21">
        <v>2.1314651800000002</v>
      </c>
      <c r="G6" s="23">
        <v>3011</v>
      </c>
      <c r="H6" s="3"/>
      <c r="I6" s="63">
        <v>0.71000000000001062</v>
      </c>
      <c r="J6" s="63" t="s">
        <v>66</v>
      </c>
      <c r="K6" s="63" t="s">
        <v>66</v>
      </c>
      <c r="L6" s="63" t="s">
        <v>66</v>
      </c>
      <c r="M6" s="63">
        <v>0.95040126626839694</v>
      </c>
      <c r="N6" s="63">
        <v>4.2953999999999937</v>
      </c>
      <c r="O6" s="63" t="s">
        <v>66</v>
      </c>
      <c r="P6" s="63" t="s">
        <v>66</v>
      </c>
      <c r="Q6" s="63" t="s">
        <v>66</v>
      </c>
      <c r="R6" s="63">
        <v>5.7841118425174365</v>
      </c>
      <c r="S6" s="14"/>
      <c r="T6" s="63" t="s">
        <v>66</v>
      </c>
      <c r="U6" s="63" t="s">
        <v>66</v>
      </c>
      <c r="V6" s="14"/>
      <c r="W6" s="36"/>
      <c r="X6" s="36"/>
    </row>
    <row r="7" spans="1:24" customFormat="1" ht="15" x14ac:dyDescent="0.25">
      <c r="A7" s="20" t="s">
        <v>65</v>
      </c>
      <c r="B7" s="20" t="s">
        <v>150</v>
      </c>
      <c r="C7" s="20" t="s">
        <v>151</v>
      </c>
      <c r="D7" s="22" t="s">
        <v>175</v>
      </c>
      <c r="E7" s="22">
        <v>97</v>
      </c>
      <c r="F7" s="21">
        <v>3.2973777000000002</v>
      </c>
      <c r="G7" s="23">
        <v>3529</v>
      </c>
      <c r="H7" s="3"/>
      <c r="I7" s="63">
        <v>0.28999999999999027</v>
      </c>
      <c r="J7" s="63" t="s">
        <v>66</v>
      </c>
      <c r="K7" s="63" t="s">
        <v>66</v>
      </c>
      <c r="L7" s="63" t="s">
        <v>66</v>
      </c>
      <c r="M7" s="63">
        <v>0.38791827813449142</v>
      </c>
      <c r="N7" s="63">
        <v>3.6466000000000109</v>
      </c>
      <c r="O7" s="63" t="s">
        <v>66</v>
      </c>
      <c r="P7" s="63" t="s">
        <v>66</v>
      </c>
      <c r="Q7" s="63" t="s">
        <v>66</v>
      </c>
      <c r="R7" s="63">
        <v>4.9052102371683004</v>
      </c>
      <c r="S7" s="14"/>
      <c r="T7" s="63" t="s">
        <v>66</v>
      </c>
      <c r="U7" s="63" t="s">
        <v>66</v>
      </c>
      <c r="V7" s="14"/>
      <c r="W7" s="36"/>
      <c r="X7" s="36"/>
    </row>
    <row r="8" spans="1:24" customFormat="1" ht="15" x14ac:dyDescent="0.25">
      <c r="A8" s="20" t="s">
        <v>74</v>
      </c>
      <c r="B8" s="20" t="s">
        <v>152</v>
      </c>
      <c r="C8" s="20" t="s">
        <v>153</v>
      </c>
      <c r="D8" s="22" t="s">
        <v>175</v>
      </c>
      <c r="E8" s="22">
        <v>90</v>
      </c>
      <c r="F8" s="21">
        <v>1.68698207</v>
      </c>
      <c r="G8" s="23">
        <v>2417</v>
      </c>
      <c r="H8" s="3"/>
      <c r="I8" s="63">
        <v>4.6899999999999942</v>
      </c>
      <c r="J8" s="63" t="s">
        <v>66</v>
      </c>
      <c r="K8" s="63" t="s">
        <v>66</v>
      </c>
      <c r="L8" s="63" t="s">
        <v>66</v>
      </c>
      <c r="M8" s="63">
        <v>6.3195621056032492</v>
      </c>
      <c r="N8" s="63">
        <v>3.1011000000000122</v>
      </c>
      <c r="O8" s="63" t="s">
        <v>66</v>
      </c>
      <c r="P8" s="63" t="s">
        <v>66</v>
      </c>
      <c r="Q8" s="63" t="s">
        <v>66</v>
      </c>
      <c r="R8" s="63">
        <v>4.1676776568851936</v>
      </c>
      <c r="S8" s="14"/>
      <c r="T8" s="63" t="s">
        <v>66</v>
      </c>
      <c r="U8" s="63" t="s">
        <v>66</v>
      </c>
      <c r="V8" s="14"/>
      <c r="W8" s="36"/>
      <c r="X8" s="36"/>
    </row>
    <row r="9" spans="1:24" customFormat="1" ht="15" x14ac:dyDescent="0.25">
      <c r="A9" s="20" t="s">
        <v>82</v>
      </c>
      <c r="B9" s="20" t="s">
        <v>154</v>
      </c>
      <c r="C9" s="20" t="s">
        <v>155</v>
      </c>
      <c r="D9" s="22" t="s">
        <v>175</v>
      </c>
      <c r="E9" s="22">
        <v>100</v>
      </c>
      <c r="F9" s="21">
        <v>3.8524344355999998</v>
      </c>
      <c r="G9" s="23">
        <v>4708</v>
      </c>
      <c r="H9" s="3"/>
      <c r="I9" s="63">
        <v>2.5900000000000034</v>
      </c>
      <c r="J9" s="63" t="s">
        <v>66</v>
      </c>
      <c r="K9" s="63" t="s">
        <v>66</v>
      </c>
      <c r="L9" s="63" t="s">
        <v>66</v>
      </c>
      <c r="M9" s="63">
        <v>3.4778470348359791</v>
      </c>
      <c r="N9" s="63">
        <v>3.5500000000000087</v>
      </c>
      <c r="O9" s="63" t="s">
        <v>66</v>
      </c>
      <c r="P9" s="63" t="s">
        <v>66</v>
      </c>
      <c r="Q9" s="63" t="s">
        <v>66</v>
      </c>
      <c r="R9" s="63">
        <v>4.7745085721825786</v>
      </c>
      <c r="S9" s="14"/>
      <c r="T9" s="63" t="s">
        <v>66</v>
      </c>
      <c r="U9" s="63" t="s">
        <v>66</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4" t="s">
        <v>116</v>
      </c>
      <c r="B13" s="30"/>
      <c r="C13" s="30"/>
    </row>
    <row r="14" spans="1:24" s="34" customFormat="1" ht="12.75" x14ac:dyDescent="0.2">
      <c r="A14" s="54" t="s">
        <v>117</v>
      </c>
      <c r="B14" s="30"/>
      <c r="C14" s="30"/>
    </row>
    <row r="15" spans="1:24" s="34" customFormat="1" ht="12.75" x14ac:dyDescent="0.2">
      <c r="A15" s="54" t="s">
        <v>156</v>
      </c>
      <c r="B15" s="33"/>
      <c r="C15" s="33"/>
    </row>
    <row r="16" spans="1:24" s="34" customFormat="1" ht="12.75" x14ac:dyDescent="0.2">
      <c r="A16" s="55" t="s">
        <v>118</v>
      </c>
      <c r="B16" s="33"/>
      <c r="C16" s="33"/>
    </row>
    <row r="17" spans="1:5" s="34" customFormat="1" ht="12.75" x14ac:dyDescent="0.2">
      <c r="A17" s="55" t="s">
        <v>119</v>
      </c>
    </row>
    <row r="18" spans="1:5" s="34" customFormat="1" ht="12.75" x14ac:dyDescent="0.2">
      <c r="A18" s="55" t="s">
        <v>120</v>
      </c>
    </row>
    <row r="19" spans="1:5" s="34" customFormat="1" ht="12.75" x14ac:dyDescent="0.2">
      <c r="A19" s="56" t="s">
        <v>139</v>
      </c>
    </row>
    <row r="20" spans="1:5" x14ac:dyDescent="0.25">
      <c r="A20" s="30" t="s">
        <v>163</v>
      </c>
    </row>
    <row r="21" spans="1:5" x14ac:dyDescent="0.25">
      <c r="A21" s="30"/>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4</v>
      </c>
      <c r="B33" s="21" t="str">
        <f>T4</f>
        <v>-</v>
      </c>
      <c r="C33" s="21" t="str">
        <f>K4</f>
        <v>-</v>
      </c>
    </row>
    <row r="34" spans="1:3" x14ac:dyDescent="0.25">
      <c r="A34" s="20" t="s">
        <v>2</v>
      </c>
      <c r="B34" s="21" t="str">
        <f t="shared" ref="B34:B37" si="0">T5</f>
        <v>-</v>
      </c>
      <c r="C34" s="21" t="str">
        <f t="shared" ref="C34:C36" si="1">K5</f>
        <v>-</v>
      </c>
    </row>
    <row r="35" spans="1:3" x14ac:dyDescent="0.25">
      <c r="A35" s="20" t="s">
        <v>1</v>
      </c>
      <c r="B35" s="21" t="str">
        <f t="shared" si="0"/>
        <v>-</v>
      </c>
      <c r="C35" s="21" t="str">
        <f t="shared" si="1"/>
        <v>-</v>
      </c>
    </row>
    <row r="36" spans="1:3" x14ac:dyDescent="0.25">
      <c r="A36" s="20" t="s">
        <v>3</v>
      </c>
      <c r="B36" s="21" t="str">
        <f t="shared" si="0"/>
        <v>-</v>
      </c>
      <c r="C36" s="21" t="str">
        <f t="shared" si="1"/>
        <v>-</v>
      </c>
    </row>
    <row r="37" spans="1:3" x14ac:dyDescent="0.25">
      <c r="A37" s="20" t="s">
        <v>5</v>
      </c>
      <c r="B37" s="21" t="str">
        <f t="shared" si="0"/>
        <v>-</v>
      </c>
      <c r="C37" s="21" t="str">
        <f>K8</f>
        <v>-</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4</v>
      </c>
      <c r="B63" s="21">
        <f>G4/1000</f>
        <v>6.1470000000000002</v>
      </c>
      <c r="C63" s="21" t="str">
        <f>K4</f>
        <v>-</v>
      </c>
      <c r="D63" s="21">
        <f>F4</f>
        <v>3.46980405</v>
      </c>
    </row>
    <row r="64" spans="1:5" x14ac:dyDescent="0.25">
      <c r="A64" s="20" t="s">
        <v>2</v>
      </c>
      <c r="B64" s="21">
        <f t="shared" ref="B64:B67" si="2">G5/1000</f>
        <v>4.3689999999999998</v>
      </c>
      <c r="C64" s="21" t="str">
        <f t="shared" ref="C64:C67" si="3">K5</f>
        <v>-</v>
      </c>
      <c r="D64" s="21">
        <f t="shared" ref="D64:D67" si="4">F5</f>
        <v>1.8991807299999999</v>
      </c>
    </row>
    <row r="65" spans="1:4" x14ac:dyDescent="0.25">
      <c r="A65" s="20" t="s">
        <v>1</v>
      </c>
      <c r="B65" s="21">
        <f t="shared" si="2"/>
        <v>3.0110000000000001</v>
      </c>
      <c r="C65" s="21" t="str">
        <f t="shared" si="3"/>
        <v>-</v>
      </c>
      <c r="D65" s="21">
        <f t="shared" si="4"/>
        <v>2.1314651800000002</v>
      </c>
    </row>
    <row r="66" spans="1:4" x14ac:dyDescent="0.25">
      <c r="A66" s="20" t="s">
        <v>3</v>
      </c>
      <c r="B66" s="21">
        <f t="shared" si="2"/>
        <v>3.5289999999999999</v>
      </c>
      <c r="C66" s="21" t="str">
        <f t="shared" si="3"/>
        <v>-</v>
      </c>
      <c r="D66" s="21">
        <f t="shared" si="4"/>
        <v>3.2973777000000002</v>
      </c>
    </row>
    <row r="67" spans="1:4" x14ac:dyDescent="0.25">
      <c r="A67" s="20" t="s">
        <v>5</v>
      </c>
      <c r="B67" s="21">
        <f t="shared" si="2"/>
        <v>2.4169999999999998</v>
      </c>
      <c r="C67" s="21" t="str">
        <f t="shared" si="3"/>
        <v>-</v>
      </c>
      <c r="D67" s="21">
        <f t="shared" si="4"/>
        <v>1.68698207</v>
      </c>
    </row>
  </sheetData>
  <mergeCells count="6">
    <mergeCell ref="T1:U1"/>
    <mergeCell ref="A3:C3"/>
    <mergeCell ref="D1:D2"/>
    <mergeCell ref="F1:F2"/>
    <mergeCell ref="G1:G2"/>
    <mergeCell ref="I1:P1"/>
  </mergeCells>
  <phoneticPr fontId="31" type="noConversion"/>
  <conditionalFormatting sqref="I3:R9">
    <cfRule type="cellIs" dxfId="35" priority="1" operator="greaterThanOrEqual">
      <formula>0</formula>
    </cfRule>
    <cfRule type="cellIs" dxfId="34" priority="2" operator="lessThan">
      <formula>0</formula>
    </cfRule>
  </conditionalFormatting>
  <conditionalFormatting sqref="T4:U9">
    <cfRule type="cellIs" dxfId="33" priority="7" operator="greaterThanOrEqual">
      <formula>0</formula>
    </cfRule>
    <cfRule type="cellIs" dxfId="32" priority="8" operator="lessThan">
      <formula>0</formula>
    </cfRule>
  </conditionalFormatting>
  <hyperlinks>
    <hyperlink ref="C1" location="Results_2025!A1" display="Back to the Results" xr:uid="{9DF0EC1F-B4D1-4908-83DF-F1F78132E115}"/>
    <hyperlink ref="E1" location="Strategy!A1" display="Strategija " xr:uid="{D5E6DC96-3809-48BA-A4C2-F14515591184}"/>
    <hyperlink ref="A3" location="'1996-2002'!A1" display="Tikslinės pensijų fondų dalyvių grupės pensijų fondai, 1996-2002" xr:uid="{141BF95B-9733-4A0F-85C8-2305751124D5}"/>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7"/>
  <sheetViews>
    <sheetView showGridLines="0" zoomScale="50" zoomScaleNormal="5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26.5703125" style="9" bestFit="1" customWidth="1"/>
    <col min="5" max="5" width="16.140625" style="9" bestFit="1" customWidth="1"/>
    <col min="6" max="6" width="17" style="9" customWidth="1"/>
    <col min="7" max="7" width="17.85546875" style="9" customWidth="1"/>
    <col min="8" max="8" width="1.42578125" style="9" customWidth="1"/>
    <col min="9" max="10" width="17.5703125" style="9" customWidth="1"/>
    <col min="11" max="15" width="17.42578125" style="9" customWidth="1"/>
    <col min="16" max="17" width="16.5703125" style="9" customWidth="1"/>
    <col min="18" max="18" width="18.42578125" style="9" customWidth="1"/>
    <col min="19" max="19" width="1.42578125" style="9" customWidth="1"/>
    <col min="20" max="20" width="17.140625" style="9" customWidth="1"/>
    <col min="21" max="21" width="18.140625" style="9" customWidth="1"/>
    <col min="22" max="22" width="1.42578125" style="9" customWidth="1"/>
    <col min="23" max="16384" width="8.85546875" style="9"/>
  </cols>
  <sheetData>
    <row r="1" spans="1:24" ht="22.35" customHeight="1" x14ac:dyDescent="0.25">
      <c r="A1" s="16" t="s">
        <v>181</v>
      </c>
      <c r="B1" s="59"/>
      <c r="C1" s="78" t="s">
        <v>121</v>
      </c>
      <c r="D1" s="82" t="s">
        <v>91</v>
      </c>
      <c r="E1" s="19" t="s">
        <v>92</v>
      </c>
      <c r="F1" s="82" t="s">
        <v>93</v>
      </c>
      <c r="G1" s="82" t="s">
        <v>94</v>
      </c>
      <c r="H1" s="61"/>
      <c r="I1" s="86" t="s">
        <v>95</v>
      </c>
      <c r="J1" s="87"/>
      <c r="K1" s="87"/>
      <c r="L1" s="87"/>
      <c r="M1" s="87"/>
      <c r="N1" s="87"/>
      <c r="O1" s="87"/>
      <c r="P1" s="87"/>
      <c r="Q1" s="64"/>
      <c r="R1" s="64"/>
      <c r="S1" s="17"/>
      <c r="T1" s="84" t="s">
        <v>96</v>
      </c>
      <c r="U1" s="85"/>
      <c r="V1" s="17"/>
    </row>
    <row r="2" spans="1:24" ht="92.45" customHeight="1" x14ac:dyDescent="0.25">
      <c r="A2" s="15" t="s">
        <v>97</v>
      </c>
      <c r="B2" s="15" t="s">
        <v>98</v>
      </c>
      <c r="C2" s="15" t="s">
        <v>99</v>
      </c>
      <c r="D2" s="83"/>
      <c r="E2" s="15"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c r="V2" s="18"/>
    </row>
    <row r="3" spans="1:24" x14ac:dyDescent="0.25">
      <c r="A3" s="81" t="s">
        <v>105</v>
      </c>
      <c r="B3" s="81"/>
      <c r="C3" s="81"/>
      <c r="D3" s="27"/>
      <c r="E3" s="27"/>
      <c r="F3" s="28"/>
      <c r="G3" s="80" t="s">
        <v>113</v>
      </c>
      <c r="H3" s="28"/>
      <c r="I3" s="75">
        <v>2.4497565742559946</v>
      </c>
      <c r="J3" s="75">
        <v>8.4202084490071538</v>
      </c>
      <c r="K3" s="75">
        <v>12.593035386892931</v>
      </c>
      <c r="L3" s="75">
        <v>10.575829422046967</v>
      </c>
      <c r="M3" s="75">
        <v>10.505357113477386</v>
      </c>
      <c r="N3" s="75">
        <v>4.3431066098199533</v>
      </c>
      <c r="O3" s="75">
        <v>10.996675926542327</v>
      </c>
      <c r="P3" s="75">
        <v>15.129944556299053</v>
      </c>
      <c r="Q3" s="75">
        <v>12.510543977182822</v>
      </c>
      <c r="R3" s="75">
        <v>12.11127905359751</v>
      </c>
      <c r="S3" s="28"/>
      <c r="T3" s="28"/>
      <c r="U3" s="28"/>
      <c r="V3" s="28"/>
    </row>
    <row r="4" spans="1:24" customFormat="1" ht="15" x14ac:dyDescent="0.25">
      <c r="A4" s="20" t="s">
        <v>36</v>
      </c>
      <c r="B4" s="20" t="s">
        <v>4</v>
      </c>
      <c r="C4" s="20" t="s">
        <v>42</v>
      </c>
      <c r="D4" s="22" t="s">
        <v>176</v>
      </c>
      <c r="E4" s="22">
        <v>90</v>
      </c>
      <c r="F4" s="21">
        <v>34.750112700000003</v>
      </c>
      <c r="G4" s="23">
        <v>15449</v>
      </c>
      <c r="H4" s="3"/>
      <c r="I4" s="63">
        <v>3.4182127478602942</v>
      </c>
      <c r="J4" s="63">
        <v>9.5321209391363126</v>
      </c>
      <c r="K4" s="63">
        <v>13.136096202643731</v>
      </c>
      <c r="L4" s="63">
        <v>9.7403194193316001</v>
      </c>
      <c r="M4" s="63">
        <v>10.35561185557221</v>
      </c>
      <c r="N4" s="63">
        <v>5.4396208018477665</v>
      </c>
      <c r="O4" s="63">
        <v>11.454451615095685</v>
      </c>
      <c r="P4" s="63">
        <v>14.751503438603407</v>
      </c>
      <c r="Q4" s="63">
        <v>11.558569900488758</v>
      </c>
      <c r="R4" s="63">
        <v>11.60452786558881</v>
      </c>
      <c r="S4" s="14"/>
      <c r="T4" s="63">
        <v>10.914843070408182</v>
      </c>
      <c r="U4" s="63">
        <v>11.477850432790284</v>
      </c>
      <c r="V4" s="14"/>
      <c r="W4" s="36"/>
      <c r="X4" s="36"/>
    </row>
    <row r="5" spans="1:24" customFormat="1" ht="15" x14ac:dyDescent="0.25">
      <c r="A5" s="20" t="s">
        <v>179</v>
      </c>
      <c r="B5" s="20" t="s">
        <v>2</v>
      </c>
      <c r="C5" s="20" t="s">
        <v>165</v>
      </c>
      <c r="D5" s="22" t="s">
        <v>176</v>
      </c>
      <c r="E5" s="22">
        <v>97</v>
      </c>
      <c r="F5" s="21">
        <v>55.207983899999995</v>
      </c>
      <c r="G5" s="23">
        <v>19733</v>
      </c>
      <c r="H5" s="3"/>
      <c r="I5" s="63">
        <v>3.6127092727932464</v>
      </c>
      <c r="J5" s="63">
        <v>8.3351398222414996</v>
      </c>
      <c r="K5" s="63">
        <v>12.286108944112062</v>
      </c>
      <c r="L5" s="63">
        <v>11.229898575749386</v>
      </c>
      <c r="M5" s="63">
        <v>10.800637609438567</v>
      </c>
      <c r="N5" s="63">
        <v>4.4483584368709694</v>
      </c>
      <c r="O5" s="63">
        <v>10.838454385212914</v>
      </c>
      <c r="P5" s="63">
        <v>14.558563517930079</v>
      </c>
      <c r="Q5" s="63">
        <v>12.424916092828475</v>
      </c>
      <c r="R5" s="63">
        <v>12.131723737225641</v>
      </c>
      <c r="S5" s="14"/>
      <c r="T5" s="63">
        <v>10.1365176922851</v>
      </c>
      <c r="U5" s="63">
        <v>12.23162243265879</v>
      </c>
      <c r="V5" s="14"/>
      <c r="W5" s="36"/>
      <c r="X5" s="36"/>
    </row>
    <row r="6" spans="1:24" customFormat="1" ht="15" x14ac:dyDescent="0.25">
      <c r="A6" s="20" t="s">
        <v>64</v>
      </c>
      <c r="B6" s="20" t="s">
        <v>1</v>
      </c>
      <c r="C6" s="20" t="s">
        <v>43</v>
      </c>
      <c r="D6" s="22" t="s">
        <v>176</v>
      </c>
      <c r="E6" s="22">
        <v>98</v>
      </c>
      <c r="F6" s="21">
        <v>78.429418689999991</v>
      </c>
      <c r="G6" s="23">
        <v>22048</v>
      </c>
      <c r="H6" s="3"/>
      <c r="I6" s="63">
        <v>2.5789714634518512</v>
      </c>
      <c r="J6" s="63">
        <v>8.9112119248217816</v>
      </c>
      <c r="K6" s="63">
        <v>12.879113803768494</v>
      </c>
      <c r="L6" s="63">
        <v>10.659130385635729</v>
      </c>
      <c r="M6" s="63">
        <v>10.944548971772106</v>
      </c>
      <c r="N6" s="63">
        <v>4.9420350474426833</v>
      </c>
      <c r="O6" s="63">
        <v>12.194457187706064</v>
      </c>
      <c r="P6" s="63">
        <v>16.554191044954656</v>
      </c>
      <c r="Q6" s="63">
        <v>13.608292021254575</v>
      </c>
      <c r="R6" s="63">
        <v>13.312795189060832</v>
      </c>
      <c r="S6" s="14"/>
      <c r="T6" s="63">
        <v>11.15592748022781</v>
      </c>
      <c r="U6" s="63">
        <v>12.558198354289562</v>
      </c>
      <c r="V6" s="14"/>
      <c r="W6" s="36"/>
      <c r="X6" s="36"/>
    </row>
    <row r="7" spans="1:24" customFormat="1" ht="15" x14ac:dyDescent="0.25">
      <c r="A7" s="20" t="s">
        <v>65</v>
      </c>
      <c r="B7" s="20" t="s">
        <v>3</v>
      </c>
      <c r="C7" s="20" t="s">
        <v>67</v>
      </c>
      <c r="D7" s="22" t="s">
        <v>176</v>
      </c>
      <c r="E7" s="22">
        <v>97</v>
      </c>
      <c r="F7" s="21">
        <v>172.54213241999997</v>
      </c>
      <c r="G7" s="23">
        <v>50409</v>
      </c>
      <c r="H7" s="3"/>
      <c r="I7" s="63">
        <v>0.40412634265660774</v>
      </c>
      <c r="J7" s="63">
        <v>5.9298737727910389</v>
      </c>
      <c r="K7" s="63">
        <v>11.281082939510046</v>
      </c>
      <c r="L7" s="63">
        <v>10.274573780574126</v>
      </c>
      <c r="M7" s="63">
        <v>10.23319402891989</v>
      </c>
      <c r="N7" s="63">
        <v>4.1845940494838807</v>
      </c>
      <c r="O7" s="63">
        <v>11.011977149094431</v>
      </c>
      <c r="P7" s="63">
        <v>15.328278939292407</v>
      </c>
      <c r="Q7" s="63">
        <v>12.605454765980184</v>
      </c>
      <c r="R7" s="63">
        <v>12.283674692035017</v>
      </c>
      <c r="S7" s="14"/>
      <c r="T7" s="63">
        <v>11.552796243833985</v>
      </c>
      <c r="U7" s="63">
        <v>12.262179061620994</v>
      </c>
      <c r="V7" s="14"/>
      <c r="W7" s="36"/>
      <c r="X7" s="36"/>
    </row>
    <row r="8" spans="1:24" customFormat="1" ht="15" x14ac:dyDescent="0.25">
      <c r="A8" s="20" t="s">
        <v>74</v>
      </c>
      <c r="B8" s="20" t="s">
        <v>5</v>
      </c>
      <c r="C8" s="20" t="s">
        <v>75</v>
      </c>
      <c r="D8" s="22" t="s">
        <v>176</v>
      </c>
      <c r="E8" s="22">
        <v>90</v>
      </c>
      <c r="F8" s="21">
        <v>63.937911909999997</v>
      </c>
      <c r="G8" s="23">
        <v>20045</v>
      </c>
      <c r="H8" s="3"/>
      <c r="I8" s="63">
        <v>5.2893167311917955</v>
      </c>
      <c r="J8" s="63">
        <v>12.568519968676583</v>
      </c>
      <c r="K8" s="63">
        <v>14.42784928947265</v>
      </c>
      <c r="L8" s="63">
        <v>11.175947113346506</v>
      </c>
      <c r="M8" s="63">
        <v>10.911120045429312</v>
      </c>
      <c r="N8" s="63">
        <v>3.460665171439703</v>
      </c>
      <c r="O8" s="63">
        <v>9.4713581417025239</v>
      </c>
      <c r="P8" s="63">
        <v>13.352178502052592</v>
      </c>
      <c r="Q8" s="63">
        <v>11.49919875791776</v>
      </c>
      <c r="R8" s="63">
        <v>11.53800485168488</v>
      </c>
      <c r="S8" s="14"/>
      <c r="T8" s="63">
        <v>11.72498953060547</v>
      </c>
      <c r="U8" s="63">
        <v>11.282414403349605</v>
      </c>
      <c r="V8" s="14"/>
      <c r="W8" s="36"/>
      <c r="X8" s="36"/>
    </row>
    <row r="9" spans="1:24" customFormat="1" ht="15" x14ac:dyDescent="0.25">
      <c r="A9" s="20" t="s">
        <v>82</v>
      </c>
      <c r="B9" s="20" t="s">
        <v>83</v>
      </c>
      <c r="C9" s="20" t="s">
        <v>136</v>
      </c>
      <c r="D9" s="22" t="s">
        <v>177</v>
      </c>
      <c r="E9" s="22">
        <v>100</v>
      </c>
      <c r="F9" s="21">
        <v>42.072834378499998</v>
      </c>
      <c r="G9" s="23">
        <v>12544</v>
      </c>
      <c r="H9" s="3"/>
      <c r="I9" s="63">
        <v>3.9568899153194836</v>
      </c>
      <c r="J9" s="63">
        <v>10.606929314440162</v>
      </c>
      <c r="K9" s="63">
        <v>14.605956696038259</v>
      </c>
      <c r="L9" s="63" t="s">
        <v>66</v>
      </c>
      <c r="M9" s="63">
        <v>9.9223734755978796</v>
      </c>
      <c r="N9" s="63">
        <v>4.1739527104082796</v>
      </c>
      <c r="O9" s="63">
        <v>10.848636841679493</v>
      </c>
      <c r="P9" s="63">
        <v>15.425585548012721</v>
      </c>
      <c r="Q9" s="63" t="s">
        <v>66</v>
      </c>
      <c r="R9" s="63">
        <v>10.427417777747316</v>
      </c>
      <c r="S9" s="14"/>
      <c r="T9" s="63">
        <v>11.868775390645759</v>
      </c>
      <c r="U9" s="63">
        <v>12.573054873408351</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4" t="s">
        <v>116</v>
      </c>
      <c r="B13" s="30"/>
      <c r="C13" s="30"/>
    </row>
    <row r="14" spans="1:24" s="34" customFormat="1" ht="12.75" x14ac:dyDescent="0.2">
      <c r="A14" s="54" t="s">
        <v>117</v>
      </c>
      <c r="B14" s="30"/>
      <c r="C14" s="30"/>
    </row>
    <row r="15" spans="1:24" s="34" customFormat="1" ht="12.75" x14ac:dyDescent="0.2">
      <c r="A15" s="54" t="s">
        <v>156</v>
      </c>
      <c r="B15" s="33"/>
      <c r="C15" s="33"/>
    </row>
    <row r="16" spans="1:24" s="34" customFormat="1" ht="12.75" x14ac:dyDescent="0.2">
      <c r="A16" s="55" t="s">
        <v>118</v>
      </c>
      <c r="B16" s="33"/>
      <c r="C16" s="33"/>
    </row>
    <row r="17" spans="1:5" s="34" customFormat="1" ht="12.75" x14ac:dyDescent="0.2">
      <c r="A17" s="55" t="s">
        <v>119</v>
      </c>
    </row>
    <row r="18" spans="1:5" s="34" customFormat="1" ht="12.75" x14ac:dyDescent="0.2">
      <c r="A18" s="55" t="s">
        <v>120</v>
      </c>
    </row>
    <row r="19" spans="1:5" s="34" customFormat="1" ht="12.75" x14ac:dyDescent="0.2">
      <c r="A19" s="56" t="s">
        <v>139</v>
      </c>
    </row>
    <row r="20" spans="1:5" x14ac:dyDescent="0.25">
      <c r="A20" s="30" t="s">
        <v>167</v>
      </c>
    </row>
    <row r="21" spans="1:5" x14ac:dyDescent="0.25">
      <c r="A21" s="30"/>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4</v>
      </c>
      <c r="B33" s="21">
        <f>T4</f>
        <v>10.914843070408182</v>
      </c>
      <c r="C33" s="21">
        <f>K4</f>
        <v>13.136096202643731</v>
      </c>
    </row>
    <row r="34" spans="1:3" x14ac:dyDescent="0.25">
      <c r="A34" s="20" t="s">
        <v>2</v>
      </c>
      <c r="B34" s="21">
        <f t="shared" ref="B34:B37" si="0">T5</f>
        <v>10.1365176922851</v>
      </c>
      <c r="C34" s="21">
        <f t="shared" ref="C34:C36" si="1">K5</f>
        <v>12.286108944112062</v>
      </c>
    </row>
    <row r="35" spans="1:3" x14ac:dyDescent="0.25">
      <c r="A35" s="20" t="s">
        <v>1</v>
      </c>
      <c r="B35" s="21">
        <f t="shared" si="0"/>
        <v>11.15592748022781</v>
      </c>
      <c r="C35" s="21">
        <f t="shared" si="1"/>
        <v>12.879113803768494</v>
      </c>
    </row>
    <row r="36" spans="1:3" x14ac:dyDescent="0.25">
      <c r="A36" s="20" t="s">
        <v>3</v>
      </c>
      <c r="B36" s="21">
        <f t="shared" si="0"/>
        <v>11.552796243833985</v>
      </c>
      <c r="C36" s="21">
        <f t="shared" si="1"/>
        <v>11.281082939510046</v>
      </c>
    </row>
    <row r="37" spans="1:3" x14ac:dyDescent="0.25">
      <c r="A37" s="20" t="s">
        <v>5</v>
      </c>
      <c r="B37" s="21">
        <f t="shared" si="0"/>
        <v>11.72498953060547</v>
      </c>
      <c r="C37" s="21">
        <f>K8</f>
        <v>14.42784928947265</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4</v>
      </c>
      <c r="B63" s="21">
        <f>G4/1000</f>
        <v>15.449</v>
      </c>
      <c r="C63" s="21">
        <f>K4</f>
        <v>13.136096202643731</v>
      </c>
      <c r="D63" s="21">
        <f>F4</f>
        <v>34.750112700000003</v>
      </c>
    </row>
    <row r="64" spans="1:5" x14ac:dyDescent="0.25">
      <c r="A64" s="20" t="s">
        <v>2</v>
      </c>
      <c r="B64" s="21">
        <f t="shared" ref="B64:B67" si="2">G5/1000</f>
        <v>19.733000000000001</v>
      </c>
      <c r="C64" s="21">
        <f t="shared" ref="C64:C67" si="3">K5</f>
        <v>12.286108944112062</v>
      </c>
      <c r="D64" s="21">
        <f t="shared" ref="D64:D67" si="4">F5</f>
        <v>55.207983899999995</v>
      </c>
    </row>
    <row r="65" spans="1:4" x14ac:dyDescent="0.25">
      <c r="A65" s="20" t="s">
        <v>1</v>
      </c>
      <c r="B65" s="21">
        <f t="shared" si="2"/>
        <v>22.047999999999998</v>
      </c>
      <c r="C65" s="21">
        <f t="shared" si="3"/>
        <v>12.879113803768494</v>
      </c>
      <c r="D65" s="21">
        <f t="shared" si="4"/>
        <v>78.429418689999991</v>
      </c>
    </row>
    <row r="66" spans="1:4" x14ac:dyDescent="0.25">
      <c r="A66" s="20" t="s">
        <v>3</v>
      </c>
      <c r="B66" s="21">
        <f t="shared" si="2"/>
        <v>50.408999999999999</v>
      </c>
      <c r="C66" s="21">
        <f t="shared" si="3"/>
        <v>11.281082939510046</v>
      </c>
      <c r="D66" s="21">
        <f t="shared" si="4"/>
        <v>172.54213241999997</v>
      </c>
    </row>
    <row r="67" spans="1:4" x14ac:dyDescent="0.25">
      <c r="A67" s="20" t="s">
        <v>5</v>
      </c>
      <c r="B67" s="21">
        <f t="shared" si="2"/>
        <v>20.045000000000002</v>
      </c>
      <c r="C67" s="21">
        <f t="shared" si="3"/>
        <v>14.42784928947265</v>
      </c>
      <c r="D67" s="21">
        <f t="shared" si="4"/>
        <v>63.937911909999997</v>
      </c>
    </row>
  </sheetData>
  <mergeCells count="6">
    <mergeCell ref="T1:U1"/>
    <mergeCell ref="A3:C3"/>
    <mergeCell ref="D1:D2"/>
    <mergeCell ref="F1:F2"/>
    <mergeCell ref="G1:G2"/>
    <mergeCell ref="I1:P1"/>
  </mergeCells>
  <conditionalFormatting sqref="I3:R9">
    <cfRule type="cellIs" dxfId="31" priority="1" operator="greaterThanOrEqual">
      <formula>0</formula>
    </cfRule>
    <cfRule type="cellIs" dxfId="30" priority="2" operator="lessThan">
      <formula>0</formula>
    </cfRule>
  </conditionalFormatting>
  <conditionalFormatting sqref="T4:U9">
    <cfRule type="cellIs" dxfId="29" priority="3" operator="greaterThanOrEqual">
      <formula>0</formula>
    </cfRule>
    <cfRule type="cellIs" dxfId="28" priority="4" operator="lessThan">
      <formula>0</formula>
    </cfRule>
  </conditionalFormatting>
  <hyperlinks>
    <hyperlink ref="C1" location="Results_2025!A1" display="Back to the Results" xr:uid="{A8CF97AA-8297-410C-8E2B-C44F9033147D}"/>
    <hyperlink ref="E1" location="Strategy!A1" display="Strategija " xr:uid="{EF7F4902-A83F-4432-99D7-F38980060F33}"/>
    <hyperlink ref="A3" location="'1996-2002'!A1" display="Tikslinės pensijų fondų dalyvių grupės pensijų fondai, 1996-2002" xr:uid="{8E14334B-419E-4369-8E12-159B74B075BA}"/>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7"/>
  <sheetViews>
    <sheetView showGridLines="0" zoomScale="50" zoomScaleNormal="50" workbookViewId="0"/>
  </sheetViews>
  <sheetFormatPr defaultColWidth="8.85546875" defaultRowHeight="15.75" x14ac:dyDescent="0.25"/>
  <cols>
    <col min="1" max="1" width="45.5703125" style="9" customWidth="1"/>
    <col min="2" max="2" width="14.85546875" style="9" bestFit="1" customWidth="1"/>
    <col min="3" max="3" width="78.140625" style="9" customWidth="1"/>
    <col min="4" max="4" width="26.5703125" style="9" bestFit="1" customWidth="1"/>
    <col min="5" max="5" width="16.140625" style="9" bestFit="1" customWidth="1"/>
    <col min="6" max="6" width="19.42578125" style="9" customWidth="1"/>
    <col min="7" max="7" width="13.5703125" style="9" customWidth="1"/>
    <col min="8" max="8" width="1.5703125" style="9" customWidth="1"/>
    <col min="9" max="10" width="16.85546875" style="9" customWidth="1"/>
    <col min="11" max="12" width="15.5703125" style="9" customWidth="1"/>
    <col min="13" max="15" width="17.140625" style="9" customWidth="1"/>
    <col min="16" max="16" width="16.140625" style="9" customWidth="1"/>
    <col min="17" max="17" width="17.42578125" style="9" customWidth="1"/>
    <col min="18" max="18" width="17.7109375" style="9" customWidth="1"/>
    <col min="19" max="19" width="1.5703125" style="9" customWidth="1"/>
    <col min="20" max="20" width="17.140625" style="9" customWidth="1"/>
    <col min="21" max="21" width="15.5703125" style="9" customWidth="1"/>
    <col min="22" max="22" width="1.5703125" style="9" customWidth="1"/>
    <col min="23" max="16384" width="8.85546875" style="9"/>
  </cols>
  <sheetData>
    <row r="1" spans="1:24" ht="22.35" customHeight="1" x14ac:dyDescent="0.25">
      <c r="A1" s="16" t="s">
        <v>181</v>
      </c>
      <c r="B1" s="59"/>
      <c r="C1" s="78" t="s">
        <v>121</v>
      </c>
      <c r="D1" s="82" t="s">
        <v>91</v>
      </c>
      <c r="E1" s="19" t="s">
        <v>92</v>
      </c>
      <c r="F1" s="82" t="s">
        <v>93</v>
      </c>
      <c r="G1" s="82" t="s">
        <v>94</v>
      </c>
      <c r="H1" s="61"/>
      <c r="I1" s="86" t="s">
        <v>95</v>
      </c>
      <c r="J1" s="87"/>
      <c r="K1" s="87"/>
      <c r="L1" s="87"/>
      <c r="M1" s="87"/>
      <c r="N1" s="87"/>
      <c r="O1" s="87"/>
      <c r="P1" s="87"/>
      <c r="Q1" s="64"/>
      <c r="R1" s="64"/>
      <c r="S1" s="17"/>
      <c r="T1" s="84" t="s">
        <v>96</v>
      </c>
      <c r="U1" s="85"/>
      <c r="V1" s="17"/>
    </row>
    <row r="2" spans="1:24" ht="92.45" customHeight="1" x14ac:dyDescent="0.25">
      <c r="A2" s="15" t="s">
        <v>97</v>
      </c>
      <c r="B2" s="15" t="s">
        <v>98</v>
      </c>
      <c r="C2" s="15" t="s">
        <v>99</v>
      </c>
      <c r="D2" s="83"/>
      <c r="E2" s="15"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c r="V2" s="18"/>
    </row>
    <row r="3" spans="1:24" x14ac:dyDescent="0.25">
      <c r="A3" s="88" t="s">
        <v>106</v>
      </c>
      <c r="B3" s="88"/>
      <c r="C3" s="88"/>
      <c r="D3" s="27"/>
      <c r="E3" s="27"/>
      <c r="F3" s="28"/>
      <c r="G3" s="80" t="s">
        <v>113</v>
      </c>
      <c r="H3" s="28"/>
      <c r="I3" s="75">
        <v>2.5609963016704596</v>
      </c>
      <c r="J3" s="75">
        <v>8.2065850380671375</v>
      </c>
      <c r="K3" s="75">
        <v>12.412507437177522</v>
      </c>
      <c r="L3" s="75">
        <v>10.661929664929572</v>
      </c>
      <c r="M3" s="75">
        <v>10.616670006879723</v>
      </c>
      <c r="N3" s="75">
        <v>4.3770171084471325</v>
      </c>
      <c r="O3" s="75">
        <v>11.052239965341734</v>
      </c>
      <c r="P3" s="75">
        <v>15.172284613998892</v>
      </c>
      <c r="Q3" s="75">
        <v>12.557002668182312</v>
      </c>
      <c r="R3" s="75">
        <v>12.222883694748159</v>
      </c>
      <c r="S3" s="28"/>
      <c r="T3" s="28"/>
      <c r="U3" s="28"/>
      <c r="V3" s="28"/>
    </row>
    <row r="4" spans="1:24" customFormat="1" ht="15.6" customHeight="1" x14ac:dyDescent="0.25">
      <c r="A4" s="20" t="s">
        <v>36</v>
      </c>
      <c r="B4" s="20" t="s">
        <v>9</v>
      </c>
      <c r="C4" s="20" t="s">
        <v>44</v>
      </c>
      <c r="D4" s="22" t="s">
        <v>176</v>
      </c>
      <c r="E4" s="22">
        <v>90</v>
      </c>
      <c r="F4" s="21">
        <v>97.88759490999999</v>
      </c>
      <c r="G4" s="23">
        <v>23095</v>
      </c>
      <c r="H4" s="3"/>
      <c r="I4" s="63">
        <v>3.4392802001810052</v>
      </c>
      <c r="J4" s="63">
        <v>9.842831298055188</v>
      </c>
      <c r="K4" s="63">
        <v>13.185993446215051</v>
      </c>
      <c r="L4" s="63">
        <v>9.7858504896985998</v>
      </c>
      <c r="M4" s="63">
        <v>10.334601213872642</v>
      </c>
      <c r="N4" s="63">
        <v>5.4396208018477665</v>
      </c>
      <c r="O4" s="63">
        <v>11.454451615095685</v>
      </c>
      <c r="P4" s="63">
        <v>14.751503438603407</v>
      </c>
      <c r="Q4" s="63">
        <v>11.558551533757623</v>
      </c>
      <c r="R4" s="63">
        <v>11.60452786558881</v>
      </c>
      <c r="S4" s="3"/>
      <c r="T4" s="63">
        <v>10.911203553801185</v>
      </c>
      <c r="U4" s="63">
        <v>11.477850432790284</v>
      </c>
      <c r="V4" s="14"/>
      <c r="W4" s="36"/>
      <c r="X4" s="36"/>
    </row>
    <row r="5" spans="1:24" customFormat="1" ht="15.6" customHeight="1" x14ac:dyDescent="0.25">
      <c r="A5" s="20" t="s">
        <v>179</v>
      </c>
      <c r="B5" s="20" t="s">
        <v>7</v>
      </c>
      <c r="C5" s="20" t="s">
        <v>168</v>
      </c>
      <c r="D5" s="22" t="s">
        <v>176</v>
      </c>
      <c r="E5" s="22">
        <v>97</v>
      </c>
      <c r="F5" s="21">
        <v>181.24296881000001</v>
      </c>
      <c r="G5" s="23">
        <v>37189</v>
      </c>
      <c r="H5" s="3"/>
      <c r="I5" s="63">
        <v>3.6733423264501353</v>
      </c>
      <c r="J5" s="63">
        <v>8.3035230352303415</v>
      </c>
      <c r="K5" s="63">
        <v>12.080945011047772</v>
      </c>
      <c r="L5" s="63">
        <v>11.245640150656833</v>
      </c>
      <c r="M5" s="63">
        <v>10.794070572793423</v>
      </c>
      <c r="N5" s="63">
        <v>4.4483584368709694</v>
      </c>
      <c r="O5" s="63">
        <v>10.838454385212914</v>
      </c>
      <c r="P5" s="63">
        <v>14.558563517930079</v>
      </c>
      <c r="Q5" s="63">
        <v>12.424916092828475</v>
      </c>
      <c r="R5" s="63">
        <v>12.131723737225641</v>
      </c>
      <c r="S5" s="3"/>
      <c r="T5" s="63">
        <v>9.6969327753923924</v>
      </c>
      <c r="U5" s="63">
        <v>12.23162243265879</v>
      </c>
      <c r="V5" s="14"/>
      <c r="W5" s="36"/>
      <c r="X5" s="36"/>
    </row>
    <row r="6" spans="1:24" customFormat="1" ht="15.6" customHeight="1" x14ac:dyDescent="0.25">
      <c r="A6" s="20" t="s">
        <v>64</v>
      </c>
      <c r="B6" s="20" t="s">
        <v>6</v>
      </c>
      <c r="C6" s="20" t="s">
        <v>45</v>
      </c>
      <c r="D6" s="22" t="s">
        <v>176</v>
      </c>
      <c r="E6" s="22">
        <v>98</v>
      </c>
      <c r="F6" s="21">
        <v>260.02084844000001</v>
      </c>
      <c r="G6" s="23">
        <v>46281</v>
      </c>
      <c r="H6" s="3"/>
      <c r="I6" s="63">
        <v>2.5084468106890689</v>
      </c>
      <c r="J6" s="63">
        <v>8.8438332336794101</v>
      </c>
      <c r="K6" s="63">
        <v>12.691289048925182</v>
      </c>
      <c r="L6" s="63">
        <v>10.595826265435759</v>
      </c>
      <c r="M6" s="63">
        <v>10.828522560913756</v>
      </c>
      <c r="N6" s="63">
        <v>4.9420350474426833</v>
      </c>
      <c r="O6" s="63">
        <v>12.194457187706064</v>
      </c>
      <c r="P6" s="63">
        <v>16.554191044954656</v>
      </c>
      <c r="Q6" s="63">
        <v>13.608292021254575</v>
      </c>
      <c r="R6" s="63">
        <v>13.312795189060832</v>
      </c>
      <c r="S6" s="3"/>
      <c r="T6" s="63">
        <v>11.043855666538768</v>
      </c>
      <c r="U6" s="63">
        <v>12.558198354289562</v>
      </c>
      <c r="V6" s="14"/>
      <c r="W6" s="36"/>
      <c r="X6" s="36"/>
    </row>
    <row r="7" spans="1:24" customFormat="1" ht="15.6" customHeight="1" x14ac:dyDescent="0.25">
      <c r="A7" s="20" t="s">
        <v>65</v>
      </c>
      <c r="B7" s="20" t="s">
        <v>8</v>
      </c>
      <c r="C7" s="20" t="s">
        <v>68</v>
      </c>
      <c r="D7" s="22" t="s">
        <v>176</v>
      </c>
      <c r="E7" s="22">
        <v>97</v>
      </c>
      <c r="F7" s="21">
        <v>505.77011047000002</v>
      </c>
      <c r="G7" s="23">
        <v>95756</v>
      </c>
      <c r="H7" s="3"/>
      <c r="I7" s="63">
        <v>0.9015219812271269</v>
      </c>
      <c r="J7" s="63">
        <v>5.7701928956584547</v>
      </c>
      <c r="K7" s="63">
        <v>11.014307585819694</v>
      </c>
      <c r="L7" s="63">
        <v>10.388182714407023</v>
      </c>
      <c r="M7" s="63">
        <v>10.495819842248167</v>
      </c>
      <c r="N7" s="63">
        <v>4.1845940494838807</v>
      </c>
      <c r="O7" s="63">
        <v>11.011977149094431</v>
      </c>
      <c r="P7" s="63">
        <v>15.328278939292407</v>
      </c>
      <c r="Q7" s="63">
        <v>12.605454765980184</v>
      </c>
      <c r="R7" s="63">
        <v>12.283674692035017</v>
      </c>
      <c r="S7" s="3"/>
      <c r="T7" s="63">
        <v>11.179409200844342</v>
      </c>
      <c r="U7" s="63">
        <v>12.262179061620994</v>
      </c>
      <c r="V7" s="14"/>
      <c r="W7" s="36"/>
      <c r="X7" s="36"/>
    </row>
    <row r="8" spans="1:24" customFormat="1" ht="15.6" customHeight="1" x14ac:dyDescent="0.25">
      <c r="A8" s="20" t="s">
        <v>74</v>
      </c>
      <c r="B8" s="20" t="s">
        <v>10</v>
      </c>
      <c r="C8" s="20" t="s">
        <v>76</v>
      </c>
      <c r="D8" s="22" t="s">
        <v>176</v>
      </c>
      <c r="E8" s="22">
        <v>90</v>
      </c>
      <c r="F8" s="21">
        <v>166.55925303999999</v>
      </c>
      <c r="G8" s="23">
        <v>34439</v>
      </c>
      <c r="H8" s="3"/>
      <c r="I8" s="63">
        <v>5.344548351705769</v>
      </c>
      <c r="J8" s="63">
        <v>12.522321428571415</v>
      </c>
      <c r="K8" s="63">
        <v>15.26186001266867</v>
      </c>
      <c r="L8" s="63">
        <v>11.476085270265756</v>
      </c>
      <c r="M8" s="63">
        <v>10.94291963638323</v>
      </c>
      <c r="N8" s="63">
        <v>3.460665171439703</v>
      </c>
      <c r="O8" s="63">
        <v>9.4713581417025239</v>
      </c>
      <c r="P8" s="63">
        <v>13.352178502052592</v>
      </c>
      <c r="Q8" s="63">
        <v>11.49919875791776</v>
      </c>
      <c r="R8" s="63">
        <v>11.53800485168488</v>
      </c>
      <c r="S8" s="3"/>
      <c r="T8" s="63">
        <v>11.256192863706076</v>
      </c>
      <c r="U8" s="63">
        <v>11.282414403349605</v>
      </c>
      <c r="V8" s="14"/>
      <c r="W8" s="36"/>
      <c r="X8" s="36"/>
    </row>
    <row r="9" spans="1:24" customFormat="1" ht="15.6" customHeight="1" x14ac:dyDescent="0.25">
      <c r="A9" s="20" t="s">
        <v>82</v>
      </c>
      <c r="B9" s="20" t="s">
        <v>84</v>
      </c>
      <c r="C9" s="20" t="s">
        <v>137</v>
      </c>
      <c r="D9" s="22" t="s">
        <v>177</v>
      </c>
      <c r="E9" s="22">
        <v>100</v>
      </c>
      <c r="F9" s="21">
        <v>68.517928938500006</v>
      </c>
      <c r="G9" s="23">
        <v>12994</v>
      </c>
      <c r="H9" s="3"/>
      <c r="I9" s="63">
        <v>4.0463320463320462</v>
      </c>
      <c r="J9" s="63">
        <v>10.687587283331945</v>
      </c>
      <c r="K9" s="63">
        <v>14.521025616542538</v>
      </c>
      <c r="L9" s="63" t="s">
        <v>66</v>
      </c>
      <c r="M9" s="63">
        <v>9.8454099202190726</v>
      </c>
      <c r="N9" s="63">
        <v>4.1739527104082796</v>
      </c>
      <c r="O9" s="63">
        <v>10.848636841679493</v>
      </c>
      <c r="P9" s="63">
        <v>15.425585548012721</v>
      </c>
      <c r="Q9" s="63" t="s">
        <v>66</v>
      </c>
      <c r="R9" s="63">
        <v>10.427417777747316</v>
      </c>
      <c r="S9" s="3"/>
      <c r="T9" s="63">
        <v>11.841491971979147</v>
      </c>
      <c r="U9" s="63">
        <v>12.573054873408351</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4" t="s">
        <v>116</v>
      </c>
      <c r="B13" s="30"/>
      <c r="C13" s="30"/>
    </row>
    <row r="14" spans="1:24" s="34" customFormat="1" ht="12.75" x14ac:dyDescent="0.2">
      <c r="A14" s="54" t="s">
        <v>117</v>
      </c>
      <c r="B14" s="30"/>
      <c r="C14" s="30"/>
    </row>
    <row r="15" spans="1:24" s="34" customFormat="1" ht="12.75" x14ac:dyDescent="0.2">
      <c r="A15" s="54" t="s">
        <v>156</v>
      </c>
      <c r="B15" s="33"/>
      <c r="C15" s="33"/>
    </row>
    <row r="16" spans="1:24" s="34" customFormat="1" ht="12.75" x14ac:dyDescent="0.2">
      <c r="A16" s="55" t="s">
        <v>118</v>
      </c>
      <c r="B16" s="33"/>
      <c r="C16" s="33"/>
    </row>
    <row r="17" spans="1:5" s="34" customFormat="1" ht="12.75" x14ac:dyDescent="0.2">
      <c r="A17" s="55" t="s">
        <v>119</v>
      </c>
    </row>
    <row r="18" spans="1:5" s="34" customFormat="1" ht="12.75" x14ac:dyDescent="0.2">
      <c r="A18" s="55" t="s">
        <v>120</v>
      </c>
    </row>
    <row r="19" spans="1:5" s="34" customFormat="1" ht="12.75" x14ac:dyDescent="0.2">
      <c r="A19" s="56" t="s">
        <v>139</v>
      </c>
    </row>
    <row r="20" spans="1:5" x14ac:dyDescent="0.25">
      <c r="A20" s="30" t="s">
        <v>167</v>
      </c>
    </row>
    <row r="21" spans="1:5" x14ac:dyDescent="0.25">
      <c r="A21" s="30"/>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9</v>
      </c>
      <c r="B33" s="21">
        <f>T4</f>
        <v>10.911203553801185</v>
      </c>
      <c r="C33" s="21">
        <f>K4</f>
        <v>13.185993446215051</v>
      </c>
    </row>
    <row r="34" spans="1:3" x14ac:dyDescent="0.25">
      <c r="A34" s="20" t="s">
        <v>7</v>
      </c>
      <c r="B34" s="21">
        <f t="shared" ref="B34:B36" si="0">T5</f>
        <v>9.6969327753923924</v>
      </c>
      <c r="C34" s="21">
        <f t="shared" ref="C34:C36" si="1">K5</f>
        <v>12.080945011047772</v>
      </c>
    </row>
    <row r="35" spans="1:3" x14ac:dyDescent="0.25">
      <c r="A35" s="20" t="s">
        <v>6</v>
      </c>
      <c r="B35" s="21">
        <f t="shared" si="0"/>
        <v>11.043855666538768</v>
      </c>
      <c r="C35" s="21">
        <f t="shared" si="1"/>
        <v>12.691289048925182</v>
      </c>
    </row>
    <row r="36" spans="1:3" x14ac:dyDescent="0.25">
      <c r="A36" s="20" t="s">
        <v>8</v>
      </c>
      <c r="B36" s="21">
        <f t="shared" si="0"/>
        <v>11.179409200844342</v>
      </c>
      <c r="C36" s="21">
        <f t="shared" si="1"/>
        <v>11.014307585819694</v>
      </c>
    </row>
    <row r="37" spans="1:3" x14ac:dyDescent="0.25">
      <c r="A37" s="20" t="s">
        <v>10</v>
      </c>
      <c r="B37" s="21">
        <f>T8</f>
        <v>11.256192863706076</v>
      </c>
      <c r="C37" s="21">
        <f>K8</f>
        <v>15.26186001266867</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9</v>
      </c>
      <c r="B63" s="21">
        <f>G4/1000</f>
        <v>23.094999999999999</v>
      </c>
      <c r="C63" s="21">
        <f>K4</f>
        <v>13.185993446215051</v>
      </c>
      <c r="D63" s="21">
        <f>F4</f>
        <v>97.88759490999999</v>
      </c>
    </row>
    <row r="64" spans="1:5" x14ac:dyDescent="0.25">
      <c r="A64" s="20" t="s">
        <v>7</v>
      </c>
      <c r="B64" s="21">
        <f t="shared" ref="B64:B67" si="2">G5/1000</f>
        <v>37.189</v>
      </c>
      <c r="C64" s="21">
        <f t="shared" ref="C64:C67" si="3">K5</f>
        <v>12.080945011047772</v>
      </c>
      <c r="D64" s="21">
        <f t="shared" ref="D64:D67" si="4">F5</f>
        <v>181.24296881000001</v>
      </c>
    </row>
    <row r="65" spans="1:4" x14ac:dyDescent="0.25">
      <c r="A65" s="20" t="s">
        <v>6</v>
      </c>
      <c r="B65" s="21">
        <f t="shared" si="2"/>
        <v>46.280999999999999</v>
      </c>
      <c r="C65" s="21">
        <f t="shared" si="3"/>
        <v>12.691289048925182</v>
      </c>
      <c r="D65" s="21">
        <f t="shared" si="4"/>
        <v>260.02084844000001</v>
      </c>
    </row>
    <row r="66" spans="1:4" x14ac:dyDescent="0.25">
      <c r="A66" s="20" t="s">
        <v>8</v>
      </c>
      <c r="B66" s="21">
        <f t="shared" si="2"/>
        <v>95.756</v>
      </c>
      <c r="C66" s="21">
        <f t="shared" si="3"/>
        <v>11.014307585819694</v>
      </c>
      <c r="D66" s="21">
        <f t="shared" si="4"/>
        <v>505.77011047000002</v>
      </c>
    </row>
    <row r="67" spans="1:4" x14ac:dyDescent="0.25">
      <c r="A67" s="20" t="s">
        <v>10</v>
      </c>
      <c r="B67" s="21">
        <f t="shared" si="2"/>
        <v>34.439</v>
      </c>
      <c r="C67" s="21">
        <f t="shared" si="3"/>
        <v>15.26186001266867</v>
      </c>
      <c r="D67" s="21">
        <f t="shared" si="4"/>
        <v>166.55925303999999</v>
      </c>
    </row>
  </sheetData>
  <mergeCells count="6">
    <mergeCell ref="T1:U1"/>
    <mergeCell ref="A3:C3"/>
    <mergeCell ref="D1:D2"/>
    <mergeCell ref="F1:F2"/>
    <mergeCell ref="G1:G2"/>
    <mergeCell ref="I1:P1"/>
  </mergeCells>
  <conditionalFormatting sqref="I3:R9">
    <cfRule type="cellIs" dxfId="27" priority="3" operator="greaterThanOrEqual">
      <formula>0</formula>
    </cfRule>
    <cfRule type="cellIs" dxfId="26" priority="3" operator="lessThan">
      <formula>0</formula>
    </cfRule>
  </conditionalFormatting>
  <conditionalFormatting sqref="T4:U9">
    <cfRule type="cellIs" dxfId="25" priority="4" operator="greaterThanOrEqual">
      <formula>0</formula>
    </cfRule>
    <cfRule type="cellIs" dxfId="24" priority="4" operator="lessThan">
      <formula>0</formula>
    </cfRule>
  </conditionalFormatting>
  <hyperlinks>
    <hyperlink ref="C1" location="Results_2025!A1" display="Back to the Results" xr:uid="{00B391BA-5464-4234-B531-D50862D6A277}"/>
    <hyperlink ref="E1" location="Strategy!A1" display="Strategija " xr:uid="{5E604079-5CBD-4E39-87E1-02ACA9641919}"/>
    <hyperlink ref="A3" location="'1989-1995'!A1" display="Tikslinės pensijų fondų dalyvių grupės pensijų fondai, 1989-1995" xr:uid="{F6219C51-A1A6-46E7-B750-2CA45E2AED26}"/>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7"/>
  <sheetViews>
    <sheetView showGridLines="0" zoomScale="50" zoomScaleNormal="50" workbookViewId="0"/>
  </sheetViews>
  <sheetFormatPr defaultColWidth="8.85546875" defaultRowHeight="15.75" x14ac:dyDescent="0.25"/>
  <cols>
    <col min="1" max="1" width="43.42578125" style="9" customWidth="1"/>
    <col min="2" max="2" width="14.85546875" style="9" bestFit="1" customWidth="1"/>
    <col min="3" max="3" width="69.5703125" style="9" customWidth="1"/>
    <col min="4" max="4" width="26.5703125" style="9" bestFit="1" customWidth="1"/>
    <col min="5" max="5" width="16.140625" style="9" bestFit="1" customWidth="1"/>
    <col min="6" max="6" width="19.42578125" style="9" customWidth="1"/>
    <col min="7" max="7" width="15.140625" style="9" customWidth="1"/>
    <col min="8" max="8" width="1.42578125" style="9" customWidth="1"/>
    <col min="9" max="10" width="17.140625" style="9" customWidth="1"/>
    <col min="11" max="13" width="18.42578125" style="9" customWidth="1"/>
    <col min="14" max="15" width="17.42578125" style="9" customWidth="1"/>
    <col min="16" max="17" width="16.85546875" style="9" customWidth="1"/>
    <col min="18" max="18" width="18.85546875" style="9" customWidth="1"/>
    <col min="19" max="19" width="1.42578125" style="9" customWidth="1"/>
    <col min="20" max="20" width="17.140625" style="9" customWidth="1"/>
    <col min="21" max="21" width="22.42578125" style="9" customWidth="1"/>
    <col min="22" max="22" width="1.42578125" style="9" customWidth="1"/>
    <col min="23" max="16384" width="8.85546875" style="9"/>
  </cols>
  <sheetData>
    <row r="1" spans="1:24" ht="22.35" customHeight="1" x14ac:dyDescent="0.25">
      <c r="A1" s="16" t="s">
        <v>181</v>
      </c>
      <c r="B1" s="59"/>
      <c r="C1" s="78" t="s">
        <v>121</v>
      </c>
      <c r="D1" s="82" t="s">
        <v>91</v>
      </c>
      <c r="E1" s="19" t="s">
        <v>92</v>
      </c>
      <c r="F1" s="82" t="s">
        <v>93</v>
      </c>
      <c r="G1" s="82" t="s">
        <v>94</v>
      </c>
      <c r="H1" s="61"/>
      <c r="I1" s="86" t="s">
        <v>95</v>
      </c>
      <c r="J1" s="87"/>
      <c r="K1" s="87"/>
      <c r="L1" s="87"/>
      <c r="M1" s="87"/>
      <c r="N1" s="87"/>
      <c r="O1" s="87"/>
      <c r="P1" s="87"/>
      <c r="Q1" s="64"/>
      <c r="R1" s="64"/>
      <c r="S1" s="17"/>
      <c r="T1" s="84" t="s">
        <v>96</v>
      </c>
      <c r="U1" s="85"/>
      <c r="V1" s="17"/>
    </row>
    <row r="2" spans="1:24" ht="92.45" customHeight="1" x14ac:dyDescent="0.25">
      <c r="A2" s="15" t="s">
        <v>97</v>
      </c>
      <c r="B2" s="15" t="s">
        <v>98</v>
      </c>
      <c r="C2" s="15" t="s">
        <v>99</v>
      </c>
      <c r="D2" s="83"/>
      <c r="E2" s="15"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c r="V2" s="18"/>
    </row>
    <row r="3" spans="1:24" x14ac:dyDescent="0.25">
      <c r="A3" s="88" t="s">
        <v>107</v>
      </c>
      <c r="B3" s="88"/>
      <c r="C3" s="88"/>
      <c r="D3" s="27"/>
      <c r="E3" s="27"/>
      <c r="F3" s="28"/>
      <c r="G3" s="80" t="s">
        <v>113</v>
      </c>
      <c r="H3" s="28"/>
      <c r="I3" s="75">
        <v>2.6634782638004064</v>
      </c>
      <c r="J3" s="75">
        <v>8.3869487293848923</v>
      </c>
      <c r="K3" s="75">
        <v>12.476818425253263</v>
      </c>
      <c r="L3" s="75">
        <v>10.729627972980063</v>
      </c>
      <c r="M3" s="75">
        <v>10.713532847923441</v>
      </c>
      <c r="N3" s="75">
        <v>4.4328164972569128</v>
      </c>
      <c r="O3" s="75">
        <v>11.125228277185107</v>
      </c>
      <c r="P3" s="75">
        <v>15.229640196371452</v>
      </c>
      <c r="Q3" s="75">
        <v>12.60831703138232</v>
      </c>
      <c r="R3" s="75">
        <v>12.312685219731124</v>
      </c>
      <c r="S3" s="28"/>
      <c r="T3" s="28"/>
      <c r="U3" s="28"/>
      <c r="V3" s="28"/>
    </row>
    <row r="4" spans="1:24" customFormat="1" ht="15.6" customHeight="1" x14ac:dyDescent="0.25">
      <c r="A4" s="20" t="s">
        <v>36</v>
      </c>
      <c r="B4" s="20" t="s">
        <v>14</v>
      </c>
      <c r="C4" s="20" t="s">
        <v>46</v>
      </c>
      <c r="D4" s="22" t="s">
        <v>176</v>
      </c>
      <c r="E4" s="22">
        <v>90</v>
      </c>
      <c r="F4" s="21">
        <v>173.07864312000001</v>
      </c>
      <c r="G4" s="23">
        <v>29303</v>
      </c>
      <c r="H4" s="3"/>
      <c r="I4" s="63">
        <v>3.3996904520467552</v>
      </c>
      <c r="J4" s="63">
        <v>9.9358792487090675</v>
      </c>
      <c r="K4" s="63">
        <v>13.24838245123674</v>
      </c>
      <c r="L4" s="63">
        <v>9.8447172762597965</v>
      </c>
      <c r="M4" s="63">
        <v>10.288296607609372</v>
      </c>
      <c r="N4" s="63">
        <v>5.4396208018477665</v>
      </c>
      <c r="O4" s="63">
        <v>11.454451615095685</v>
      </c>
      <c r="P4" s="63">
        <v>14.751503438603407</v>
      </c>
      <c r="Q4" s="63">
        <v>11.558551533757623</v>
      </c>
      <c r="R4" s="63">
        <v>11.60452786558881</v>
      </c>
      <c r="S4" s="3"/>
      <c r="T4" s="63">
        <v>10.857730203564268</v>
      </c>
      <c r="U4" s="63">
        <v>11.477850432790284</v>
      </c>
      <c r="V4" s="14"/>
      <c r="W4" s="36"/>
      <c r="X4" s="36"/>
    </row>
    <row r="5" spans="1:24" customFormat="1" ht="15.6" customHeight="1" x14ac:dyDescent="0.25">
      <c r="A5" s="20" t="s">
        <v>179</v>
      </c>
      <c r="B5" s="20" t="s">
        <v>12</v>
      </c>
      <c r="C5" s="20" t="s">
        <v>169</v>
      </c>
      <c r="D5" s="22" t="s">
        <v>176</v>
      </c>
      <c r="E5" s="22">
        <v>97</v>
      </c>
      <c r="F5" s="21">
        <v>306.13980910000004</v>
      </c>
      <c r="G5" s="23">
        <v>43246</v>
      </c>
      <c r="H5" s="3"/>
      <c r="I5" s="63">
        <v>3.7512339585389798</v>
      </c>
      <c r="J5" s="63">
        <v>8.3387586805555571</v>
      </c>
      <c r="K5" s="63">
        <v>12.096140301115565</v>
      </c>
      <c r="L5" s="63">
        <v>11.307190994637795</v>
      </c>
      <c r="M5" s="63">
        <v>10.783394359468623</v>
      </c>
      <c r="N5" s="63">
        <v>4.4483584368709694</v>
      </c>
      <c r="O5" s="63">
        <v>10.838454385212914</v>
      </c>
      <c r="P5" s="63">
        <v>14.558563517930079</v>
      </c>
      <c r="Q5" s="63">
        <v>12.424916092828475</v>
      </c>
      <c r="R5" s="63">
        <v>12.131723737225641</v>
      </c>
      <c r="S5" s="3"/>
      <c r="T5" s="63">
        <v>9.6533591966222314</v>
      </c>
      <c r="U5" s="63">
        <v>12.23162243265879</v>
      </c>
      <c r="V5" s="14"/>
      <c r="W5" s="36"/>
      <c r="X5" s="36"/>
    </row>
    <row r="6" spans="1:24" customFormat="1" ht="15.6" customHeight="1" x14ac:dyDescent="0.25">
      <c r="A6" s="20" t="s">
        <v>64</v>
      </c>
      <c r="B6" s="20" t="s">
        <v>11</v>
      </c>
      <c r="C6" s="20" t="s">
        <v>47</v>
      </c>
      <c r="D6" s="22" t="s">
        <v>176</v>
      </c>
      <c r="E6" s="22">
        <v>98</v>
      </c>
      <c r="F6" s="21">
        <v>542.68258004999996</v>
      </c>
      <c r="G6" s="23">
        <v>74189</v>
      </c>
      <c r="H6" s="3"/>
      <c r="I6" s="63">
        <v>2.4795501022494948</v>
      </c>
      <c r="J6" s="63">
        <v>8.8573911154556484</v>
      </c>
      <c r="K6" s="63">
        <v>12.596709063380329</v>
      </c>
      <c r="L6" s="63">
        <v>10.587962101916304</v>
      </c>
      <c r="M6" s="63">
        <v>10.845725474765189</v>
      </c>
      <c r="N6" s="63">
        <v>4.9420350474426833</v>
      </c>
      <c r="O6" s="63">
        <v>12.194457187706064</v>
      </c>
      <c r="P6" s="63">
        <v>16.554191044954656</v>
      </c>
      <c r="Q6" s="63">
        <v>13.608292021254575</v>
      </c>
      <c r="R6" s="63">
        <v>13.312795189060832</v>
      </c>
      <c r="S6" s="3"/>
      <c r="T6" s="63">
        <v>10.994115268277062</v>
      </c>
      <c r="U6" s="63">
        <v>12.558198354289562</v>
      </c>
      <c r="V6" s="14"/>
      <c r="W6" s="36"/>
      <c r="X6" s="36"/>
    </row>
    <row r="7" spans="1:24" customFormat="1" ht="15.6" customHeight="1" x14ac:dyDescent="0.25">
      <c r="A7" s="20" t="s">
        <v>65</v>
      </c>
      <c r="B7" s="20" t="s">
        <v>13</v>
      </c>
      <c r="C7" s="20" t="s">
        <v>69</v>
      </c>
      <c r="D7" s="22" t="s">
        <v>176</v>
      </c>
      <c r="E7" s="22">
        <v>97</v>
      </c>
      <c r="F7" s="21">
        <v>691.39024810000001</v>
      </c>
      <c r="G7" s="23">
        <v>113842</v>
      </c>
      <c r="H7" s="3"/>
      <c r="I7" s="63">
        <v>0.88318788770898049</v>
      </c>
      <c r="J7" s="63">
        <v>5.706731298887302</v>
      </c>
      <c r="K7" s="63">
        <v>11.056917024395286</v>
      </c>
      <c r="L7" s="63">
        <v>10.544312392356581</v>
      </c>
      <c r="M7" s="63">
        <v>10.655763122987683</v>
      </c>
      <c r="N7" s="63">
        <v>4.1845940494838807</v>
      </c>
      <c r="O7" s="63">
        <v>11.011977149094431</v>
      </c>
      <c r="P7" s="63">
        <v>15.328278939292407</v>
      </c>
      <c r="Q7" s="63">
        <v>12.605454765980184</v>
      </c>
      <c r="R7" s="63">
        <v>12.283674692035017</v>
      </c>
      <c r="S7" s="3"/>
      <c r="T7" s="63">
        <v>11.187970471061741</v>
      </c>
      <c r="U7" s="63">
        <v>12.262179061620994</v>
      </c>
      <c r="V7" s="14"/>
      <c r="W7" s="36"/>
      <c r="X7" s="36"/>
    </row>
    <row r="8" spans="1:24" customFormat="1" ht="15.6" customHeight="1" x14ac:dyDescent="0.25">
      <c r="A8" s="20" t="s">
        <v>74</v>
      </c>
      <c r="B8" s="20" t="s">
        <v>15</v>
      </c>
      <c r="C8" s="20" t="s">
        <v>77</v>
      </c>
      <c r="D8" s="22" t="s">
        <v>176</v>
      </c>
      <c r="E8" s="22">
        <v>90</v>
      </c>
      <c r="F8" s="21">
        <v>273.05631519000002</v>
      </c>
      <c r="G8" s="23">
        <v>48063</v>
      </c>
      <c r="H8" s="3"/>
      <c r="I8" s="63">
        <v>5.493127057962699</v>
      </c>
      <c r="J8" s="63">
        <v>12.721992628169332</v>
      </c>
      <c r="K8" s="63">
        <v>15.259122822753369</v>
      </c>
      <c r="L8" s="63">
        <v>11.393773371078586</v>
      </c>
      <c r="M8" s="63">
        <v>10.959206798646992</v>
      </c>
      <c r="N8" s="63">
        <v>3.460665171439703</v>
      </c>
      <c r="O8" s="63">
        <v>9.4713581417025239</v>
      </c>
      <c r="P8" s="63">
        <v>13.352178502052592</v>
      </c>
      <c r="Q8" s="63">
        <v>11.49919875791776</v>
      </c>
      <c r="R8" s="63">
        <v>11.53800485168488</v>
      </c>
      <c r="S8" s="3"/>
      <c r="T8" s="63">
        <v>11.251897561752962</v>
      </c>
      <c r="U8" s="63">
        <v>11.282414403349605</v>
      </c>
      <c r="V8" s="14"/>
      <c r="W8" s="36"/>
      <c r="X8" s="36"/>
    </row>
    <row r="9" spans="1:24" customFormat="1" ht="15.6" customHeight="1" x14ac:dyDescent="0.25">
      <c r="A9" s="20" t="s">
        <v>82</v>
      </c>
      <c r="B9" s="20" t="s">
        <v>85</v>
      </c>
      <c r="C9" s="20" t="s">
        <v>138</v>
      </c>
      <c r="D9" s="22" t="s">
        <v>177</v>
      </c>
      <c r="E9" s="22">
        <v>100</v>
      </c>
      <c r="F9" s="21">
        <v>70.646140252800009</v>
      </c>
      <c r="G9" s="23">
        <v>10105</v>
      </c>
      <c r="H9" s="3"/>
      <c r="I9" s="63">
        <v>4.045133558489411</v>
      </c>
      <c r="J9" s="63">
        <v>10.662094864886917</v>
      </c>
      <c r="K9" s="63">
        <v>14.457352783248535</v>
      </c>
      <c r="L9" s="63" t="s">
        <v>66</v>
      </c>
      <c r="M9" s="63">
        <v>10.052943136628766</v>
      </c>
      <c r="N9" s="63">
        <v>4.1739527104082796</v>
      </c>
      <c r="O9" s="63">
        <v>10.848636841679493</v>
      </c>
      <c r="P9" s="63">
        <v>15.425585548012721</v>
      </c>
      <c r="Q9" s="63" t="s">
        <v>66</v>
      </c>
      <c r="R9" s="63">
        <v>10.427417777747316</v>
      </c>
      <c r="S9" s="3"/>
      <c r="T9" s="63">
        <v>11.787926629286591</v>
      </c>
      <c r="U9" s="63">
        <v>12.573054873408351</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4" t="s">
        <v>116</v>
      </c>
      <c r="B13" s="30"/>
      <c r="C13" s="30"/>
    </row>
    <row r="14" spans="1:24" s="34" customFormat="1" ht="12.75" x14ac:dyDescent="0.2">
      <c r="A14" s="54" t="s">
        <v>117</v>
      </c>
      <c r="B14" s="30"/>
      <c r="C14" s="30"/>
    </row>
    <row r="15" spans="1:24" s="34" customFormat="1" ht="12.75" x14ac:dyDescent="0.2">
      <c r="A15" s="54" t="s">
        <v>156</v>
      </c>
      <c r="B15" s="33"/>
      <c r="C15" s="33"/>
    </row>
    <row r="16" spans="1:24" s="34" customFormat="1" ht="12.75" x14ac:dyDescent="0.2">
      <c r="A16" s="55" t="s">
        <v>118</v>
      </c>
      <c r="B16" s="33"/>
      <c r="C16" s="33"/>
    </row>
    <row r="17" spans="1:5" s="34" customFormat="1" ht="12.75" x14ac:dyDescent="0.2">
      <c r="A17" s="55" t="s">
        <v>119</v>
      </c>
    </row>
    <row r="18" spans="1:5" s="34" customFormat="1" ht="12.75" x14ac:dyDescent="0.2">
      <c r="A18" s="55" t="s">
        <v>120</v>
      </c>
    </row>
    <row r="19" spans="1:5" s="34" customFormat="1" ht="12.75" x14ac:dyDescent="0.2">
      <c r="A19" s="56" t="s">
        <v>139</v>
      </c>
    </row>
    <row r="20" spans="1:5" x14ac:dyDescent="0.25">
      <c r="A20" s="30" t="s">
        <v>167</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14</v>
      </c>
      <c r="B33" s="21">
        <f>T4</f>
        <v>10.857730203564268</v>
      </c>
      <c r="C33" s="21">
        <f>K4</f>
        <v>13.24838245123674</v>
      </c>
    </row>
    <row r="34" spans="1:3" x14ac:dyDescent="0.25">
      <c r="A34" s="20" t="s">
        <v>12</v>
      </c>
      <c r="B34" s="21">
        <f t="shared" ref="B34:B37" si="0">T5</f>
        <v>9.6533591966222314</v>
      </c>
      <c r="C34" s="21">
        <f t="shared" ref="C34:C36" si="1">K5</f>
        <v>12.096140301115565</v>
      </c>
    </row>
    <row r="35" spans="1:3" x14ac:dyDescent="0.25">
      <c r="A35" s="20" t="s">
        <v>11</v>
      </c>
      <c r="B35" s="21">
        <f t="shared" si="0"/>
        <v>10.994115268277062</v>
      </c>
      <c r="C35" s="21">
        <f t="shared" si="1"/>
        <v>12.596709063380329</v>
      </c>
    </row>
    <row r="36" spans="1:3" x14ac:dyDescent="0.25">
      <c r="A36" s="20" t="s">
        <v>13</v>
      </c>
      <c r="B36" s="21">
        <f t="shared" si="0"/>
        <v>11.187970471061741</v>
      </c>
      <c r="C36" s="21">
        <f t="shared" si="1"/>
        <v>11.056917024395286</v>
      </c>
    </row>
    <row r="37" spans="1:3" x14ac:dyDescent="0.25">
      <c r="A37" s="20" t="s">
        <v>15</v>
      </c>
      <c r="B37" s="21">
        <f t="shared" si="0"/>
        <v>11.251897561752962</v>
      </c>
      <c r="C37" s="21">
        <f>K8</f>
        <v>15.259122822753369</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14</v>
      </c>
      <c r="B63" s="21">
        <f>G4/1000</f>
        <v>29.303000000000001</v>
      </c>
      <c r="C63" s="21">
        <f>K4</f>
        <v>13.24838245123674</v>
      </c>
      <c r="D63" s="21">
        <f>F4</f>
        <v>173.07864312000001</v>
      </c>
    </row>
    <row r="64" spans="1:5" x14ac:dyDescent="0.25">
      <c r="A64" s="20" t="s">
        <v>12</v>
      </c>
      <c r="B64" s="21">
        <f t="shared" ref="B64:B67" si="2">G5/1000</f>
        <v>43.246000000000002</v>
      </c>
      <c r="C64" s="21">
        <f t="shared" ref="C64:C67" si="3">K5</f>
        <v>12.096140301115565</v>
      </c>
      <c r="D64" s="21">
        <f t="shared" ref="D64:D67" si="4">F5</f>
        <v>306.13980910000004</v>
      </c>
    </row>
    <row r="65" spans="1:4" x14ac:dyDescent="0.25">
      <c r="A65" s="20" t="s">
        <v>11</v>
      </c>
      <c r="B65" s="21">
        <f t="shared" si="2"/>
        <v>74.188999999999993</v>
      </c>
      <c r="C65" s="21">
        <f t="shared" si="3"/>
        <v>12.596709063380329</v>
      </c>
      <c r="D65" s="21">
        <f t="shared" si="4"/>
        <v>542.68258004999996</v>
      </c>
    </row>
    <row r="66" spans="1:4" x14ac:dyDescent="0.25">
      <c r="A66" s="20" t="s">
        <v>13</v>
      </c>
      <c r="B66" s="21">
        <f t="shared" si="2"/>
        <v>113.842</v>
      </c>
      <c r="C66" s="21">
        <f t="shared" si="3"/>
        <v>11.056917024395286</v>
      </c>
      <c r="D66" s="21">
        <f t="shared" si="4"/>
        <v>691.39024810000001</v>
      </c>
    </row>
    <row r="67" spans="1:4" x14ac:dyDescent="0.25">
      <c r="A67" s="20" t="s">
        <v>15</v>
      </c>
      <c r="B67" s="21">
        <f t="shared" si="2"/>
        <v>48.063000000000002</v>
      </c>
      <c r="C67" s="21">
        <f t="shared" si="3"/>
        <v>15.259122822753369</v>
      </c>
      <c r="D67" s="21">
        <f t="shared" si="4"/>
        <v>273.05631519000002</v>
      </c>
    </row>
  </sheetData>
  <mergeCells count="6">
    <mergeCell ref="T1:U1"/>
    <mergeCell ref="A3:C3"/>
    <mergeCell ref="D1:D2"/>
    <mergeCell ref="F1:F2"/>
    <mergeCell ref="G1:G2"/>
    <mergeCell ref="I1:P1"/>
  </mergeCells>
  <conditionalFormatting sqref="I3:R9">
    <cfRule type="cellIs" dxfId="23" priority="1" operator="greaterThanOrEqual">
      <formula>0</formula>
    </cfRule>
    <cfRule type="cellIs" dxfId="22" priority="2" operator="lessThan">
      <formula>0</formula>
    </cfRule>
  </conditionalFormatting>
  <conditionalFormatting sqref="T4:U9">
    <cfRule type="cellIs" dxfId="21" priority="3" operator="greaterThanOrEqual">
      <formula>0</formula>
    </cfRule>
    <cfRule type="cellIs" dxfId="20" priority="4" operator="lessThan">
      <formula>0</formula>
    </cfRule>
  </conditionalFormatting>
  <hyperlinks>
    <hyperlink ref="C1" location="Results_2025!A1" display="Back to the Results" xr:uid="{9AC67EA0-48DD-45FD-BA3D-19EAE19B43A0}"/>
    <hyperlink ref="E1" location="Strategy!A1" display="Strategija " xr:uid="{7DA68879-B851-4198-B714-95B95EF05F14}"/>
    <hyperlink ref="A3" location="'1982-1988'!A1" display="Tikslinės pensijų fondų dalyvių grupės pensijų fondai, 1982-1988" xr:uid="{D90AFA8C-F98F-462A-B6D1-01B323B8D4B2}"/>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7"/>
  <sheetViews>
    <sheetView showGridLines="0" zoomScale="50" zoomScaleNormal="50" workbookViewId="0"/>
  </sheetViews>
  <sheetFormatPr defaultColWidth="8.85546875" defaultRowHeight="15.75" x14ac:dyDescent="0.25"/>
  <cols>
    <col min="1" max="1" width="42.42578125" style="9" customWidth="1"/>
    <col min="2" max="2" width="14.85546875" style="9" bestFit="1" customWidth="1"/>
    <col min="3" max="3" width="68.140625" style="9" customWidth="1"/>
    <col min="4" max="4" width="26.5703125" style="9" bestFit="1" customWidth="1"/>
    <col min="5" max="5" width="15.140625" style="9" customWidth="1"/>
    <col min="6" max="6" width="13" style="9" customWidth="1"/>
    <col min="7" max="7" width="14.42578125" style="9" customWidth="1"/>
    <col min="8" max="8" width="1.140625" style="9" customWidth="1"/>
    <col min="9" max="10" width="18.42578125" style="9" customWidth="1"/>
    <col min="11" max="13" width="17.42578125" style="9" customWidth="1"/>
    <col min="14" max="15" width="18.42578125" style="9" customWidth="1"/>
    <col min="16" max="17" width="17.42578125" style="9" customWidth="1"/>
    <col min="18" max="18" width="19.85546875" style="9" customWidth="1"/>
    <col min="19" max="19" width="1.140625" style="9" customWidth="1"/>
    <col min="20" max="20" width="17.140625" style="9" customWidth="1"/>
    <col min="21" max="21" width="18.42578125" style="9" customWidth="1"/>
    <col min="22" max="22" width="1.140625" style="9" customWidth="1"/>
    <col min="23" max="16384" width="8.85546875" style="9"/>
  </cols>
  <sheetData>
    <row r="1" spans="1:24" ht="22.35" customHeight="1" x14ac:dyDescent="0.25">
      <c r="A1" s="16" t="s">
        <v>181</v>
      </c>
      <c r="B1" s="59"/>
      <c r="C1" s="78" t="s">
        <v>121</v>
      </c>
      <c r="D1" s="82" t="s">
        <v>91</v>
      </c>
      <c r="E1" s="19" t="s">
        <v>92</v>
      </c>
      <c r="F1" s="82" t="s">
        <v>93</v>
      </c>
      <c r="G1" s="82" t="s">
        <v>94</v>
      </c>
      <c r="H1" s="61"/>
      <c r="I1" s="86" t="s">
        <v>95</v>
      </c>
      <c r="J1" s="87"/>
      <c r="K1" s="87"/>
      <c r="L1" s="87"/>
      <c r="M1" s="87"/>
      <c r="N1" s="87"/>
      <c r="O1" s="87"/>
      <c r="P1" s="87"/>
      <c r="Q1" s="64"/>
      <c r="R1" s="64"/>
      <c r="S1" s="17"/>
      <c r="T1" s="84" t="s">
        <v>96</v>
      </c>
      <c r="U1" s="85"/>
      <c r="V1" s="17"/>
    </row>
    <row r="2" spans="1:24" ht="92.45" customHeight="1" x14ac:dyDescent="0.25">
      <c r="A2" s="15" t="s">
        <v>97</v>
      </c>
      <c r="B2" s="15" t="s">
        <v>98</v>
      </c>
      <c r="C2" s="15" t="s">
        <v>99</v>
      </c>
      <c r="D2" s="83"/>
      <c r="E2" s="15"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c r="V2" s="18"/>
    </row>
    <row r="3" spans="1:24" ht="15.6" customHeight="1" x14ac:dyDescent="0.25">
      <c r="A3" s="81" t="s">
        <v>108</v>
      </c>
      <c r="B3" s="81"/>
      <c r="C3" s="81"/>
      <c r="D3" s="27"/>
      <c r="E3" s="27"/>
      <c r="F3" s="28"/>
      <c r="G3" s="80" t="s">
        <v>113</v>
      </c>
      <c r="H3" s="28"/>
      <c r="I3" s="75">
        <v>2.6760544076827144</v>
      </c>
      <c r="J3" s="75">
        <v>8.4011314098669327</v>
      </c>
      <c r="K3" s="75">
        <v>12.461229485359546</v>
      </c>
      <c r="L3" s="75">
        <v>10.692680338701221</v>
      </c>
      <c r="M3" s="75">
        <v>10.795271679594704</v>
      </c>
      <c r="N3" s="75">
        <v>4.4102285883051859</v>
      </c>
      <c r="O3" s="75">
        <v>11.117924366031326</v>
      </c>
      <c r="P3" s="75">
        <v>15.247452616945015</v>
      </c>
      <c r="Q3" s="75">
        <v>12.624512963580509</v>
      </c>
      <c r="R3" s="75">
        <v>12.479213206495144</v>
      </c>
      <c r="S3" s="28"/>
      <c r="T3" s="28"/>
      <c r="U3" s="28"/>
      <c r="V3" s="28"/>
    </row>
    <row r="4" spans="1:24" customFormat="1" ht="15.6" customHeight="1" x14ac:dyDescent="0.25">
      <c r="A4" s="20" t="s">
        <v>36</v>
      </c>
      <c r="B4" s="20" t="s">
        <v>19</v>
      </c>
      <c r="C4" s="20" t="s">
        <v>48</v>
      </c>
      <c r="D4" s="22" t="s">
        <v>176</v>
      </c>
      <c r="E4" s="22">
        <v>90</v>
      </c>
      <c r="F4" s="21">
        <v>179.34886586000002</v>
      </c>
      <c r="G4" s="23">
        <v>19799</v>
      </c>
      <c r="H4" s="3"/>
      <c r="I4" s="63">
        <v>3.2567049808429172</v>
      </c>
      <c r="J4" s="63">
        <v>9.8692033293698032</v>
      </c>
      <c r="K4" s="63">
        <v>13.253059261847167</v>
      </c>
      <c r="L4" s="63">
        <v>9.9277560745593583</v>
      </c>
      <c r="M4" s="63">
        <v>10.313567527556899</v>
      </c>
      <c r="N4" s="63">
        <v>5.4396208018477665</v>
      </c>
      <c r="O4" s="63">
        <v>11.454451615095685</v>
      </c>
      <c r="P4" s="63">
        <v>14.751503438603407</v>
      </c>
      <c r="Q4" s="63">
        <v>11.558551533757623</v>
      </c>
      <c r="R4" s="63">
        <v>11.60452786558881</v>
      </c>
      <c r="S4" s="14"/>
      <c r="T4" s="63">
        <v>10.854893727095916</v>
      </c>
      <c r="U4" s="63">
        <v>11.477850432790284</v>
      </c>
      <c r="V4" s="14"/>
      <c r="W4" s="36"/>
      <c r="X4" s="36"/>
    </row>
    <row r="5" spans="1:24" customFormat="1" ht="15.6" customHeight="1" x14ac:dyDescent="0.25">
      <c r="A5" s="20" t="s">
        <v>179</v>
      </c>
      <c r="B5" s="20" t="s">
        <v>17</v>
      </c>
      <c r="C5" s="20" t="s">
        <v>170</v>
      </c>
      <c r="D5" s="22" t="s">
        <v>176</v>
      </c>
      <c r="E5" s="22">
        <v>97</v>
      </c>
      <c r="F5" s="21">
        <v>298.46543731999998</v>
      </c>
      <c r="G5" s="23">
        <v>26079</v>
      </c>
      <c r="H5" s="3"/>
      <c r="I5" s="63">
        <v>3.7219428749157624</v>
      </c>
      <c r="J5" s="63">
        <v>8.2386670994265998</v>
      </c>
      <c r="K5" s="63">
        <v>11.963353835484725</v>
      </c>
      <c r="L5" s="63">
        <v>11.252929977391846</v>
      </c>
      <c r="M5" s="63">
        <v>10.816225352658538</v>
      </c>
      <c r="N5" s="63">
        <v>4.3100190493818635</v>
      </c>
      <c r="O5" s="63">
        <v>10.691651466341213</v>
      </c>
      <c r="P5" s="63">
        <v>14.507964467039258</v>
      </c>
      <c r="Q5" s="63">
        <v>12.395119472677996</v>
      </c>
      <c r="R5" s="63">
        <v>12.10972013324918</v>
      </c>
      <c r="S5" s="14"/>
      <c r="T5" s="63">
        <v>9.5405818620169036</v>
      </c>
      <c r="U5" s="63">
        <v>12.19496172885207</v>
      </c>
      <c r="V5" s="14"/>
      <c r="W5" s="36"/>
      <c r="X5" s="36"/>
    </row>
    <row r="6" spans="1:24" customFormat="1" ht="15.6" customHeight="1" x14ac:dyDescent="0.25">
      <c r="A6" s="20" t="s">
        <v>64</v>
      </c>
      <c r="B6" s="20" t="s">
        <v>16</v>
      </c>
      <c r="C6" s="20" t="s">
        <v>49</v>
      </c>
      <c r="D6" s="22" t="s">
        <v>176</v>
      </c>
      <c r="E6" s="22">
        <v>98</v>
      </c>
      <c r="F6" s="21">
        <v>649.50932570999998</v>
      </c>
      <c r="G6" s="23">
        <v>62275</v>
      </c>
      <c r="H6" s="3"/>
      <c r="I6" s="63">
        <v>2.5008770610935649</v>
      </c>
      <c r="J6" s="63">
        <v>8.897289814173881</v>
      </c>
      <c r="K6" s="63">
        <v>12.557737615634213</v>
      </c>
      <c r="L6" s="63">
        <v>10.561272327488226</v>
      </c>
      <c r="M6" s="63">
        <v>11.176138793424872</v>
      </c>
      <c r="N6" s="63">
        <v>4.9421494349678685</v>
      </c>
      <c r="O6" s="63">
        <v>12.194604678747801</v>
      </c>
      <c r="P6" s="63">
        <v>16.55390471966949</v>
      </c>
      <c r="Q6" s="63">
        <v>13.608274134866472</v>
      </c>
      <c r="R6" s="63">
        <v>13.778842171722804</v>
      </c>
      <c r="S6" s="14"/>
      <c r="T6" s="63">
        <v>10.95456170011923</v>
      </c>
      <c r="U6" s="63">
        <v>12.558157677422379</v>
      </c>
      <c r="V6" s="14"/>
      <c r="W6" s="36"/>
      <c r="X6" s="36"/>
    </row>
    <row r="7" spans="1:24" customFormat="1" ht="15.6" customHeight="1" x14ac:dyDescent="0.25">
      <c r="A7" s="20" t="s">
        <v>65</v>
      </c>
      <c r="B7" s="20" t="s">
        <v>18</v>
      </c>
      <c r="C7" s="20" t="s">
        <v>70</v>
      </c>
      <c r="D7" s="22" t="s">
        <v>176</v>
      </c>
      <c r="E7" s="22">
        <v>97</v>
      </c>
      <c r="F7" s="21">
        <v>795.33865944000001</v>
      </c>
      <c r="G7" s="23">
        <v>96812</v>
      </c>
      <c r="H7" s="3"/>
      <c r="I7" s="63">
        <v>1.0650076448568635</v>
      </c>
      <c r="J7" s="63">
        <v>5.8885267635198524</v>
      </c>
      <c r="K7" s="63">
        <v>11.11694522493687</v>
      </c>
      <c r="L7" s="63">
        <v>10.57533152569059</v>
      </c>
      <c r="M7" s="63">
        <v>10.680175231342325</v>
      </c>
      <c r="N7" s="63">
        <v>4.1845940494838807</v>
      </c>
      <c r="O7" s="63">
        <v>11.011977149094431</v>
      </c>
      <c r="P7" s="63">
        <v>15.328278939292407</v>
      </c>
      <c r="Q7" s="63">
        <v>12.605454765980184</v>
      </c>
      <c r="R7" s="63">
        <v>12.283674692035017</v>
      </c>
      <c r="S7" s="14"/>
      <c r="T7" s="63">
        <v>11.129597747805278</v>
      </c>
      <c r="U7" s="63">
        <v>12.262179061620994</v>
      </c>
      <c r="V7" s="14"/>
      <c r="W7" s="36"/>
      <c r="X7" s="36"/>
    </row>
    <row r="8" spans="1:24" customFormat="1" ht="15.6" customHeight="1" x14ac:dyDescent="0.25">
      <c r="A8" s="20" t="s">
        <v>74</v>
      </c>
      <c r="B8" s="20" t="s">
        <v>20</v>
      </c>
      <c r="C8" s="20" t="s">
        <v>78</v>
      </c>
      <c r="D8" s="22" t="s">
        <v>176</v>
      </c>
      <c r="E8" s="22">
        <v>90</v>
      </c>
      <c r="F8" s="21">
        <v>323.60680224999999</v>
      </c>
      <c r="G8" s="23">
        <v>40141</v>
      </c>
      <c r="H8" s="3"/>
      <c r="I8" s="63">
        <v>5.4548346055979691</v>
      </c>
      <c r="J8" s="63">
        <v>12.510604603812014</v>
      </c>
      <c r="K8" s="63">
        <v>15.208747798908417</v>
      </c>
      <c r="L8" s="63">
        <v>11.15205239507171</v>
      </c>
      <c r="M8" s="63">
        <v>10.720860816305056</v>
      </c>
      <c r="N8" s="63">
        <v>3.460665171439703</v>
      </c>
      <c r="O8" s="63">
        <v>9.4713581417025239</v>
      </c>
      <c r="P8" s="63">
        <v>13.352178502052592</v>
      </c>
      <c r="Q8" s="63">
        <v>11.49919875791776</v>
      </c>
      <c r="R8" s="63">
        <v>11.53800485168488</v>
      </c>
      <c r="S8" s="14"/>
      <c r="T8" s="63">
        <v>11.26759970608579</v>
      </c>
      <c r="U8" s="63">
        <v>11.282414403349605</v>
      </c>
      <c r="V8" s="14"/>
      <c r="W8" s="36"/>
      <c r="X8" s="36"/>
    </row>
    <row r="9" spans="1:24" customFormat="1" ht="15.6" customHeight="1" x14ac:dyDescent="0.25">
      <c r="A9" s="20" t="s">
        <v>82</v>
      </c>
      <c r="B9" s="20" t="s">
        <v>86</v>
      </c>
      <c r="C9" s="20" t="s">
        <v>131</v>
      </c>
      <c r="D9" s="22" t="s">
        <v>177</v>
      </c>
      <c r="E9" s="22">
        <v>100</v>
      </c>
      <c r="F9" s="21">
        <v>56.957740406799999</v>
      </c>
      <c r="G9" s="23">
        <v>4683</v>
      </c>
      <c r="H9" s="3"/>
      <c r="I9" s="63">
        <v>4.0731312196250924</v>
      </c>
      <c r="J9" s="63">
        <v>10.709010339734126</v>
      </c>
      <c r="K9" s="63">
        <v>14.637362100841699</v>
      </c>
      <c r="L9" s="63" t="s">
        <v>66</v>
      </c>
      <c r="M9" s="63">
        <v>9.8890369977844284</v>
      </c>
      <c r="N9" s="63">
        <v>4.1739527104082796</v>
      </c>
      <c r="O9" s="63">
        <v>10.848636841679493</v>
      </c>
      <c r="P9" s="63">
        <v>15.425585548012721</v>
      </c>
      <c r="Q9" s="63" t="s">
        <v>66</v>
      </c>
      <c r="R9" s="63">
        <v>10.427417777747316</v>
      </c>
      <c r="S9" s="14"/>
      <c r="T9" s="63">
        <v>11.879816458818107</v>
      </c>
      <c r="U9" s="63">
        <v>12.573054873408351</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4" t="s">
        <v>116</v>
      </c>
      <c r="B13" s="30"/>
      <c r="C13" s="30"/>
    </row>
    <row r="14" spans="1:24" s="34" customFormat="1" ht="12.75" x14ac:dyDescent="0.2">
      <c r="A14" s="54" t="s">
        <v>117</v>
      </c>
      <c r="B14" s="30"/>
      <c r="C14" s="30"/>
    </row>
    <row r="15" spans="1:24" s="34" customFormat="1" ht="12.75" x14ac:dyDescent="0.2">
      <c r="A15" s="54" t="s">
        <v>144</v>
      </c>
      <c r="B15" s="33"/>
      <c r="C15" s="33"/>
    </row>
    <row r="16" spans="1:24" s="34" customFormat="1" ht="12.75" x14ac:dyDescent="0.2">
      <c r="A16" s="55" t="s">
        <v>118</v>
      </c>
      <c r="B16" s="33"/>
      <c r="C16" s="33"/>
    </row>
    <row r="17" spans="1:5" s="34" customFormat="1" ht="12.75" x14ac:dyDescent="0.2">
      <c r="A17" s="55" t="s">
        <v>119</v>
      </c>
    </row>
    <row r="18" spans="1:5" s="34" customFormat="1" ht="12.75" x14ac:dyDescent="0.2">
      <c r="A18" s="55" t="s">
        <v>120</v>
      </c>
    </row>
    <row r="19" spans="1:5" s="34" customFormat="1" ht="12.75" x14ac:dyDescent="0.2">
      <c r="A19" s="56" t="s">
        <v>139</v>
      </c>
    </row>
    <row r="20" spans="1:5" x14ac:dyDescent="0.25">
      <c r="A20" s="30" t="s">
        <v>167</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19</v>
      </c>
      <c r="B33" s="21">
        <f>T4</f>
        <v>10.854893727095916</v>
      </c>
      <c r="C33" s="21">
        <f>K4</f>
        <v>13.253059261847167</v>
      </c>
    </row>
    <row r="34" spans="1:3" x14ac:dyDescent="0.25">
      <c r="A34" s="20" t="s">
        <v>17</v>
      </c>
      <c r="B34" s="21">
        <f t="shared" ref="B34:B37" si="0">T5</f>
        <v>9.5405818620169036</v>
      </c>
      <c r="C34" s="21">
        <f t="shared" ref="C34:C36" si="1">K5</f>
        <v>11.963353835484725</v>
      </c>
    </row>
    <row r="35" spans="1:3" x14ac:dyDescent="0.25">
      <c r="A35" s="20" t="s">
        <v>16</v>
      </c>
      <c r="B35" s="21">
        <f t="shared" si="0"/>
        <v>10.95456170011923</v>
      </c>
      <c r="C35" s="21">
        <f t="shared" si="1"/>
        <v>12.557737615634213</v>
      </c>
    </row>
    <row r="36" spans="1:3" x14ac:dyDescent="0.25">
      <c r="A36" s="20" t="s">
        <v>18</v>
      </c>
      <c r="B36" s="21">
        <f t="shared" si="0"/>
        <v>11.129597747805278</v>
      </c>
      <c r="C36" s="21">
        <f t="shared" si="1"/>
        <v>11.11694522493687</v>
      </c>
    </row>
    <row r="37" spans="1:3" x14ac:dyDescent="0.25">
      <c r="A37" s="20" t="s">
        <v>20</v>
      </c>
      <c r="B37" s="21">
        <f t="shared" si="0"/>
        <v>11.26759970608579</v>
      </c>
      <c r="C37" s="21">
        <f>K8</f>
        <v>15.208747798908417</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19</v>
      </c>
      <c r="B63" s="21">
        <f>G4/1000</f>
        <v>19.798999999999999</v>
      </c>
      <c r="C63" s="21">
        <f>K4</f>
        <v>13.253059261847167</v>
      </c>
      <c r="D63" s="21">
        <f>F4</f>
        <v>179.34886586000002</v>
      </c>
    </row>
    <row r="64" spans="1:5" x14ac:dyDescent="0.25">
      <c r="A64" s="20" t="s">
        <v>17</v>
      </c>
      <c r="B64" s="21">
        <f t="shared" ref="B64:B67" si="2">G5/1000</f>
        <v>26.079000000000001</v>
      </c>
      <c r="C64" s="21">
        <f t="shared" ref="C64:C67" si="3">K5</f>
        <v>11.963353835484725</v>
      </c>
      <c r="D64" s="21">
        <f t="shared" ref="D64:D67" si="4">F5</f>
        <v>298.46543731999998</v>
      </c>
    </row>
    <row r="65" spans="1:4" x14ac:dyDescent="0.25">
      <c r="A65" s="20" t="s">
        <v>16</v>
      </c>
      <c r="B65" s="21">
        <f t="shared" si="2"/>
        <v>62.274999999999999</v>
      </c>
      <c r="C65" s="21">
        <f t="shared" si="3"/>
        <v>12.557737615634213</v>
      </c>
      <c r="D65" s="21">
        <f t="shared" si="4"/>
        <v>649.50932570999998</v>
      </c>
    </row>
    <row r="66" spans="1:4" x14ac:dyDescent="0.25">
      <c r="A66" s="20" t="s">
        <v>18</v>
      </c>
      <c r="B66" s="21">
        <f t="shared" si="2"/>
        <v>96.811999999999998</v>
      </c>
      <c r="C66" s="21">
        <f t="shared" si="3"/>
        <v>11.11694522493687</v>
      </c>
      <c r="D66" s="21">
        <f t="shared" si="4"/>
        <v>795.33865944000001</v>
      </c>
    </row>
    <row r="67" spans="1:4" x14ac:dyDescent="0.25">
      <c r="A67" s="20" t="s">
        <v>20</v>
      </c>
      <c r="B67" s="21">
        <f t="shared" si="2"/>
        <v>40.140999999999998</v>
      </c>
      <c r="C67" s="21">
        <f t="shared" si="3"/>
        <v>15.208747798908417</v>
      </c>
      <c r="D67" s="21">
        <f t="shared" si="4"/>
        <v>323.60680224999999</v>
      </c>
    </row>
  </sheetData>
  <mergeCells count="6">
    <mergeCell ref="T1:U1"/>
    <mergeCell ref="A3:C3"/>
    <mergeCell ref="D1:D2"/>
    <mergeCell ref="F1:F2"/>
    <mergeCell ref="G1:G2"/>
    <mergeCell ref="I1:P1"/>
  </mergeCells>
  <conditionalFormatting sqref="I3:R9">
    <cfRule type="cellIs" dxfId="19" priority="3" operator="greaterThanOrEqual">
      <formula>0</formula>
    </cfRule>
    <cfRule type="cellIs" dxfId="18" priority="4" operator="lessThan">
      <formula>0</formula>
    </cfRule>
  </conditionalFormatting>
  <conditionalFormatting sqref="T4:U9">
    <cfRule type="cellIs" dxfId="17" priority="1" operator="greaterThanOrEqual">
      <formula>0</formula>
    </cfRule>
    <cfRule type="cellIs" dxfId="16" priority="2" operator="lessThan">
      <formula>0</formula>
    </cfRule>
  </conditionalFormatting>
  <hyperlinks>
    <hyperlink ref="C1" location="Results_2025!A1" display="Back to the Results" xr:uid="{55C5C2B7-2CFA-4D8D-BC9E-A68950515BC5}"/>
    <hyperlink ref="E1" location="Strategy!A1" display="Strategija " xr:uid="{C9C11575-8514-46C0-85E4-0762DB577603}"/>
    <hyperlink ref="A3" location="'1975-1981'!A1" display="Tikslinės pensijų fondų dalyvių grupės pensijų fondai, 1975-1981" xr:uid="{3955C01B-DCEE-429A-ADA8-FFBEB23FB39C}"/>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7"/>
  <sheetViews>
    <sheetView showGridLines="0" zoomScale="50" zoomScaleNormal="50" workbookViewId="0"/>
  </sheetViews>
  <sheetFormatPr defaultColWidth="8.85546875" defaultRowHeight="15.75" x14ac:dyDescent="0.25"/>
  <cols>
    <col min="1" max="1" width="44.85546875" style="9" customWidth="1"/>
    <col min="2" max="2" width="14.85546875" style="9" bestFit="1" customWidth="1"/>
    <col min="3" max="3" width="68.42578125" style="9" customWidth="1"/>
    <col min="4" max="4" width="26.5703125" style="9" bestFit="1" customWidth="1"/>
    <col min="5" max="5" width="17.5703125" style="9" customWidth="1"/>
    <col min="6" max="6" width="17" style="9" customWidth="1"/>
    <col min="7" max="7" width="13.42578125" style="9" customWidth="1"/>
    <col min="8" max="8" width="1.85546875" style="9" customWidth="1"/>
    <col min="9" max="10" width="17.140625" style="9" customWidth="1"/>
    <col min="11" max="13" width="17" style="9" customWidth="1"/>
    <col min="14" max="15" width="18.5703125" style="9" customWidth="1"/>
    <col min="16" max="16" width="17.140625" style="9" customWidth="1"/>
    <col min="17" max="17" width="16.85546875" style="9" customWidth="1"/>
    <col min="18" max="18" width="18.5703125" style="9" customWidth="1"/>
    <col min="19" max="19" width="1.85546875" style="9" customWidth="1"/>
    <col min="20" max="20" width="17.140625" style="9" customWidth="1"/>
    <col min="21" max="21" width="16.42578125" style="9" customWidth="1"/>
    <col min="22" max="22" width="1.85546875" style="9" customWidth="1"/>
    <col min="23" max="16384" width="8.85546875" style="9"/>
  </cols>
  <sheetData>
    <row r="1" spans="1:24" ht="22.35" customHeight="1" x14ac:dyDescent="0.25">
      <c r="A1" s="16" t="s">
        <v>181</v>
      </c>
      <c r="B1" s="59"/>
      <c r="C1" s="78" t="s">
        <v>121</v>
      </c>
      <c r="D1" s="82" t="s">
        <v>91</v>
      </c>
      <c r="E1" s="19" t="s">
        <v>92</v>
      </c>
      <c r="F1" s="82" t="s">
        <v>93</v>
      </c>
      <c r="G1" s="82" t="s">
        <v>94</v>
      </c>
      <c r="H1" s="61"/>
      <c r="I1" s="86" t="s">
        <v>95</v>
      </c>
      <c r="J1" s="87"/>
      <c r="K1" s="87"/>
      <c r="L1" s="87"/>
      <c r="M1" s="87"/>
      <c r="N1" s="87"/>
      <c r="O1" s="87"/>
      <c r="P1" s="87"/>
      <c r="Q1" s="64"/>
      <c r="R1" s="64"/>
      <c r="S1" s="17"/>
      <c r="T1" s="84" t="s">
        <v>96</v>
      </c>
      <c r="U1" s="85"/>
      <c r="V1" s="17"/>
    </row>
    <row r="2" spans="1:24" ht="92.45" customHeight="1" x14ac:dyDescent="0.25">
      <c r="A2" s="15" t="s">
        <v>97</v>
      </c>
      <c r="B2" s="15" t="s">
        <v>98</v>
      </c>
      <c r="C2" s="15" t="s">
        <v>99</v>
      </c>
      <c r="D2" s="83"/>
      <c r="E2" s="15"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c r="V2" s="18"/>
    </row>
    <row r="3" spans="1:24" x14ac:dyDescent="0.25">
      <c r="A3" s="81" t="s">
        <v>109</v>
      </c>
      <c r="B3" s="81"/>
      <c r="C3" s="81"/>
      <c r="D3" s="27"/>
      <c r="E3" s="27"/>
      <c r="F3" s="28"/>
      <c r="G3" s="80" t="s">
        <v>113</v>
      </c>
      <c r="H3" s="28"/>
      <c r="I3" s="75">
        <v>2.8203581098187565</v>
      </c>
      <c r="J3" s="75">
        <v>7.2182970291578572</v>
      </c>
      <c r="K3" s="75">
        <v>10.812196441928878</v>
      </c>
      <c r="L3" s="75">
        <v>9.0611606440423653</v>
      </c>
      <c r="M3" s="75">
        <v>9.4504775761672448</v>
      </c>
      <c r="N3" s="75">
        <v>3.8141008415518316</v>
      </c>
      <c r="O3" s="75">
        <v>8.7159582078008793</v>
      </c>
      <c r="P3" s="75">
        <v>12.560506637580465</v>
      </c>
      <c r="Q3" s="75">
        <v>10.095925688217719</v>
      </c>
      <c r="R3" s="75">
        <v>10.494994694965195</v>
      </c>
      <c r="S3" s="28"/>
      <c r="T3" s="28"/>
      <c r="U3" s="28"/>
      <c r="V3" s="28"/>
    </row>
    <row r="4" spans="1:24" customFormat="1" ht="15.6" customHeight="1" x14ac:dyDescent="0.25">
      <c r="A4" s="20" t="s">
        <v>36</v>
      </c>
      <c r="B4" s="20" t="s">
        <v>24</v>
      </c>
      <c r="C4" s="20" t="s">
        <v>50</v>
      </c>
      <c r="D4" s="22" t="s">
        <v>176</v>
      </c>
      <c r="E4" s="22">
        <v>65</v>
      </c>
      <c r="F4" s="21">
        <v>164.09367143</v>
      </c>
      <c r="G4" s="23">
        <v>18119</v>
      </c>
      <c r="H4" s="3"/>
      <c r="I4" s="63">
        <v>3.452128253826392</v>
      </c>
      <c r="J4" s="63">
        <v>8.6982040145556994</v>
      </c>
      <c r="K4" s="63">
        <v>11.481382224999193</v>
      </c>
      <c r="L4" s="63">
        <v>8.8246798905705646</v>
      </c>
      <c r="M4" s="63">
        <v>9.5545474366687912</v>
      </c>
      <c r="N4" s="63">
        <v>4.3086044709337967</v>
      </c>
      <c r="O4" s="63">
        <v>8.9574910102510064</v>
      </c>
      <c r="P4" s="63">
        <v>12.406343341641989</v>
      </c>
      <c r="Q4" s="63">
        <v>9.9154830390373974</v>
      </c>
      <c r="R4" s="63">
        <v>10.385214585646185</v>
      </c>
      <c r="S4" s="14"/>
      <c r="T4" s="63">
        <v>9.0691468159786357</v>
      </c>
      <c r="U4" s="63">
        <v>9.8795956528925792</v>
      </c>
      <c r="V4" s="14"/>
      <c r="W4" s="36"/>
      <c r="X4" s="36"/>
    </row>
    <row r="5" spans="1:24" customFormat="1" ht="15.6" customHeight="1" x14ac:dyDescent="0.25">
      <c r="A5" s="20" t="s">
        <v>179</v>
      </c>
      <c r="B5" s="20" t="s">
        <v>22</v>
      </c>
      <c r="C5" s="20" t="s">
        <v>171</v>
      </c>
      <c r="D5" s="22" t="s">
        <v>176</v>
      </c>
      <c r="E5" s="22">
        <v>61.18</v>
      </c>
      <c r="F5" s="21">
        <v>240.23775324000002</v>
      </c>
      <c r="G5" s="23">
        <v>22202</v>
      </c>
      <c r="H5" s="3"/>
      <c r="I5" s="63">
        <v>4.5679154217421303</v>
      </c>
      <c r="J5" s="63">
        <v>7.6290732745875056</v>
      </c>
      <c r="K5" s="63">
        <v>10.679191567487777</v>
      </c>
      <c r="L5" s="63">
        <v>9.2171171276251851</v>
      </c>
      <c r="M5" s="63">
        <v>9.2712781265076991</v>
      </c>
      <c r="N5" s="63">
        <v>4.4098755207046203</v>
      </c>
      <c r="O5" s="63">
        <v>8.6113467334064886</v>
      </c>
      <c r="P5" s="63">
        <v>12.30961813511553</v>
      </c>
      <c r="Q5" s="63">
        <v>9.211744673699096</v>
      </c>
      <c r="R5" s="63">
        <v>9.762161900927314</v>
      </c>
      <c r="S5" s="14"/>
      <c r="T5" s="63">
        <v>7.0816918334618295</v>
      </c>
      <c r="U5" s="63">
        <v>9.4241939434183823</v>
      </c>
      <c r="V5" s="14"/>
      <c r="W5" s="36"/>
      <c r="X5" s="36"/>
    </row>
    <row r="6" spans="1:24" customFormat="1" ht="15.6" customHeight="1" x14ac:dyDescent="0.25">
      <c r="A6" s="20" t="s">
        <v>64</v>
      </c>
      <c r="B6" s="20" t="s">
        <v>21</v>
      </c>
      <c r="C6" s="20" t="s">
        <v>51</v>
      </c>
      <c r="D6" s="22" t="s">
        <v>176</v>
      </c>
      <c r="E6" s="22">
        <v>63.3</v>
      </c>
      <c r="F6" s="21">
        <v>554.27694609000002</v>
      </c>
      <c r="G6" s="23">
        <v>52939</v>
      </c>
      <c r="H6" s="3"/>
      <c r="I6" s="63">
        <v>2.7890438357686564</v>
      </c>
      <c r="J6" s="63">
        <v>7.5639534883720883</v>
      </c>
      <c r="K6" s="63">
        <v>10.743465316940748</v>
      </c>
      <c r="L6" s="63">
        <v>8.8670173396529606</v>
      </c>
      <c r="M6" s="63">
        <v>9.5378976437782583</v>
      </c>
      <c r="N6" s="63">
        <v>4.3096986882355637</v>
      </c>
      <c r="O6" s="63">
        <v>9.4898000520231349</v>
      </c>
      <c r="P6" s="63">
        <v>13.477069647811568</v>
      </c>
      <c r="Q6" s="63">
        <v>10.844262815218286</v>
      </c>
      <c r="R6" s="63">
        <v>11.247844562779363</v>
      </c>
      <c r="S6" s="14"/>
      <c r="T6" s="63">
        <v>8.5034958858529084</v>
      </c>
      <c r="U6" s="63">
        <v>9.9133310342807217</v>
      </c>
      <c r="V6" s="14"/>
      <c r="W6" s="36"/>
      <c r="X6" s="36"/>
    </row>
    <row r="7" spans="1:24" customFormat="1" ht="15.6" customHeight="1" x14ac:dyDescent="0.25">
      <c r="A7" s="20" t="s">
        <v>65</v>
      </c>
      <c r="B7" s="20" t="s">
        <v>23</v>
      </c>
      <c r="C7" s="20" t="s">
        <v>71</v>
      </c>
      <c r="D7" s="22" t="s">
        <v>176</v>
      </c>
      <c r="E7" s="22">
        <v>65</v>
      </c>
      <c r="F7" s="21">
        <v>772.11968925999997</v>
      </c>
      <c r="G7" s="23">
        <v>93723</v>
      </c>
      <c r="H7" s="3"/>
      <c r="I7" s="63">
        <v>0.66054635020151853</v>
      </c>
      <c r="J7" s="63">
        <v>4.4008360427310711</v>
      </c>
      <c r="K7" s="63">
        <v>9.5108208533838834</v>
      </c>
      <c r="L7" s="63">
        <v>9.0842574485742169</v>
      </c>
      <c r="M7" s="63">
        <v>9.5838211314839938</v>
      </c>
      <c r="N7" s="63">
        <v>3.3709569874353251</v>
      </c>
      <c r="O7" s="63">
        <v>8.3078755029974527</v>
      </c>
      <c r="P7" s="63">
        <v>12.396073747981928</v>
      </c>
      <c r="Q7" s="63">
        <v>10.183363944533962</v>
      </c>
      <c r="R7" s="63">
        <v>10.49052886545665</v>
      </c>
      <c r="S7" s="14"/>
      <c r="T7" s="63">
        <v>8.7999110379462646</v>
      </c>
      <c r="U7" s="63">
        <v>10.026525200890058</v>
      </c>
      <c r="V7" s="14"/>
      <c r="W7" s="36"/>
      <c r="X7" s="36"/>
    </row>
    <row r="8" spans="1:24" customFormat="1" ht="15.6" customHeight="1" x14ac:dyDescent="0.25">
      <c r="A8" s="20" t="s">
        <v>74</v>
      </c>
      <c r="B8" s="20" t="s">
        <v>25</v>
      </c>
      <c r="C8" s="20" t="s">
        <v>79</v>
      </c>
      <c r="D8" s="22" t="s">
        <v>176</v>
      </c>
      <c r="E8" s="22">
        <v>65</v>
      </c>
      <c r="F8" s="21">
        <v>322.06100185000003</v>
      </c>
      <c r="G8" s="23">
        <v>38727</v>
      </c>
      <c r="H8" s="3"/>
      <c r="I8" s="63">
        <v>6.2789317507418341</v>
      </c>
      <c r="J8" s="63">
        <v>11.897025743564104</v>
      </c>
      <c r="K8" s="63">
        <v>13.366991692201191</v>
      </c>
      <c r="L8" s="63">
        <v>9.3440698433553635</v>
      </c>
      <c r="M8" s="63">
        <v>9.0107799061137417</v>
      </c>
      <c r="N8" s="63">
        <v>3.2837142498188365</v>
      </c>
      <c r="O8" s="63">
        <v>8.0597362746105397</v>
      </c>
      <c r="P8" s="63">
        <v>11.296736698302023</v>
      </c>
      <c r="Q8" s="63">
        <v>9.3498693257777035</v>
      </c>
      <c r="R8" s="63">
        <v>9.820772583499938</v>
      </c>
      <c r="S8" s="14"/>
      <c r="T8" s="63">
        <v>9.2232366505067755</v>
      </c>
      <c r="U8" s="63">
        <v>9.1829095939645615</v>
      </c>
      <c r="V8" s="14"/>
      <c r="W8" s="36"/>
      <c r="X8" s="36"/>
    </row>
    <row r="9" spans="1:24" customFormat="1" ht="15.6" customHeight="1" x14ac:dyDescent="0.25">
      <c r="A9" s="20" t="s">
        <v>82</v>
      </c>
      <c r="B9" s="20" t="s">
        <v>87</v>
      </c>
      <c r="C9" s="20" t="s">
        <v>132</v>
      </c>
      <c r="D9" s="22" t="s">
        <v>177</v>
      </c>
      <c r="E9" s="22">
        <v>100</v>
      </c>
      <c r="F9" s="21">
        <v>38.921528176100004</v>
      </c>
      <c r="G9" s="23">
        <v>3274</v>
      </c>
      <c r="H9" s="3"/>
      <c r="I9" s="63">
        <v>4.0438339249884159</v>
      </c>
      <c r="J9" s="63">
        <v>10.698743739223261</v>
      </c>
      <c r="K9" s="63">
        <v>14.467179227358695</v>
      </c>
      <c r="L9" s="63" t="s">
        <v>66</v>
      </c>
      <c r="M9" s="63">
        <v>9.8659450041191477</v>
      </c>
      <c r="N9" s="63">
        <v>4.1739527104082796</v>
      </c>
      <c r="O9" s="63">
        <v>10.848636841679493</v>
      </c>
      <c r="P9" s="63">
        <v>15.425585548012721</v>
      </c>
      <c r="Q9" s="63" t="s">
        <v>66</v>
      </c>
      <c r="R9" s="63">
        <v>10.427417777747316</v>
      </c>
      <c r="S9" s="14"/>
      <c r="T9" s="63">
        <v>11.844375832092767</v>
      </c>
      <c r="U9" s="63">
        <v>12.573054873408351</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4" t="s">
        <v>116</v>
      </c>
      <c r="B13" s="30"/>
      <c r="C13" s="30"/>
    </row>
    <row r="14" spans="1:24" s="34" customFormat="1" ht="12.75" x14ac:dyDescent="0.2">
      <c r="A14" s="54" t="s">
        <v>117</v>
      </c>
      <c r="B14" s="30"/>
      <c r="C14" s="30"/>
    </row>
    <row r="15" spans="1:24" s="34" customFormat="1" ht="12.75" x14ac:dyDescent="0.2">
      <c r="A15" s="54" t="s">
        <v>156</v>
      </c>
      <c r="B15" s="33"/>
      <c r="C15" s="33"/>
    </row>
    <row r="16" spans="1:24" s="34" customFormat="1" ht="12.75" x14ac:dyDescent="0.2">
      <c r="A16" s="55" t="s">
        <v>118</v>
      </c>
      <c r="B16" s="33"/>
      <c r="C16" s="33"/>
    </row>
    <row r="17" spans="1:5" s="34" customFormat="1" ht="12.75" x14ac:dyDescent="0.2">
      <c r="A17" s="55" t="s">
        <v>119</v>
      </c>
    </row>
    <row r="18" spans="1:5" s="34" customFormat="1" ht="12.75" x14ac:dyDescent="0.2">
      <c r="A18" s="55" t="s">
        <v>120</v>
      </c>
    </row>
    <row r="19" spans="1:5" s="34" customFormat="1" ht="12.75" x14ac:dyDescent="0.2">
      <c r="A19" s="56" t="s">
        <v>139</v>
      </c>
    </row>
    <row r="20" spans="1:5" x14ac:dyDescent="0.25">
      <c r="A20" s="30" t="s">
        <v>167</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24</v>
      </c>
      <c r="B33" s="21">
        <f>T4</f>
        <v>9.0691468159786357</v>
      </c>
      <c r="C33" s="21">
        <f>K4</f>
        <v>11.481382224999193</v>
      </c>
    </row>
    <row r="34" spans="1:3" x14ac:dyDescent="0.25">
      <c r="A34" s="20" t="s">
        <v>22</v>
      </c>
      <c r="B34" s="21">
        <f t="shared" ref="B34:B37" si="0">T5</f>
        <v>7.0816918334618295</v>
      </c>
      <c r="C34" s="21">
        <f t="shared" ref="C34:C36" si="1">K5</f>
        <v>10.679191567487777</v>
      </c>
    </row>
    <row r="35" spans="1:3" x14ac:dyDescent="0.25">
      <c r="A35" s="20" t="s">
        <v>21</v>
      </c>
      <c r="B35" s="21">
        <f t="shared" si="0"/>
        <v>8.5034958858529084</v>
      </c>
      <c r="C35" s="21">
        <f t="shared" si="1"/>
        <v>10.743465316940748</v>
      </c>
    </row>
    <row r="36" spans="1:3" x14ac:dyDescent="0.25">
      <c r="A36" s="20" t="s">
        <v>23</v>
      </c>
      <c r="B36" s="21">
        <f t="shared" si="0"/>
        <v>8.7999110379462646</v>
      </c>
      <c r="C36" s="21">
        <f t="shared" si="1"/>
        <v>9.5108208533838834</v>
      </c>
    </row>
    <row r="37" spans="1:3" x14ac:dyDescent="0.25">
      <c r="A37" s="20" t="s">
        <v>25</v>
      </c>
      <c r="B37" s="21">
        <f t="shared" si="0"/>
        <v>9.2232366505067755</v>
      </c>
      <c r="C37" s="21">
        <f>K8</f>
        <v>13.366991692201191</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24</v>
      </c>
      <c r="B63" s="21">
        <f>G4/1000</f>
        <v>18.119</v>
      </c>
      <c r="C63" s="21">
        <f>K4</f>
        <v>11.481382224999193</v>
      </c>
      <c r="D63" s="21">
        <f>F4</f>
        <v>164.09367143</v>
      </c>
    </row>
    <row r="64" spans="1:5" x14ac:dyDescent="0.25">
      <c r="A64" s="20" t="s">
        <v>22</v>
      </c>
      <c r="B64" s="21">
        <f t="shared" ref="B64:B67" si="2">G5/1000</f>
        <v>22.202000000000002</v>
      </c>
      <c r="C64" s="21">
        <f t="shared" ref="C64:C67" si="3">K5</f>
        <v>10.679191567487777</v>
      </c>
      <c r="D64" s="21">
        <f t="shared" ref="D64:D67" si="4">F5</f>
        <v>240.23775324000002</v>
      </c>
    </row>
    <row r="65" spans="1:4" x14ac:dyDescent="0.25">
      <c r="A65" s="20" t="s">
        <v>21</v>
      </c>
      <c r="B65" s="21">
        <f t="shared" si="2"/>
        <v>52.939</v>
      </c>
      <c r="C65" s="21">
        <f t="shared" si="3"/>
        <v>10.743465316940748</v>
      </c>
      <c r="D65" s="21">
        <f t="shared" si="4"/>
        <v>554.27694609000002</v>
      </c>
    </row>
    <row r="66" spans="1:4" x14ac:dyDescent="0.25">
      <c r="A66" s="20" t="s">
        <v>23</v>
      </c>
      <c r="B66" s="21">
        <f t="shared" si="2"/>
        <v>93.722999999999999</v>
      </c>
      <c r="C66" s="21">
        <f t="shared" si="3"/>
        <v>9.5108208533838834</v>
      </c>
      <c r="D66" s="21">
        <f t="shared" si="4"/>
        <v>772.11968925999997</v>
      </c>
    </row>
    <row r="67" spans="1:4" x14ac:dyDescent="0.25">
      <c r="A67" s="20" t="s">
        <v>25</v>
      </c>
      <c r="B67" s="21">
        <f t="shared" si="2"/>
        <v>38.726999999999997</v>
      </c>
      <c r="C67" s="21">
        <f t="shared" si="3"/>
        <v>13.366991692201191</v>
      </c>
      <c r="D67" s="21">
        <f t="shared" si="4"/>
        <v>322.06100185000003</v>
      </c>
    </row>
  </sheetData>
  <mergeCells count="6">
    <mergeCell ref="T1:U1"/>
    <mergeCell ref="A3:C3"/>
    <mergeCell ref="D1:D2"/>
    <mergeCell ref="F1:F2"/>
    <mergeCell ref="G1:G2"/>
    <mergeCell ref="I1:P1"/>
  </mergeCells>
  <conditionalFormatting sqref="I3:R9">
    <cfRule type="cellIs" dxfId="15" priority="3" operator="greaterThanOrEqual">
      <formula>0</formula>
    </cfRule>
    <cfRule type="cellIs" dxfId="14" priority="4" operator="lessThan">
      <formula>0</formula>
    </cfRule>
  </conditionalFormatting>
  <conditionalFormatting sqref="T4:U9">
    <cfRule type="cellIs" dxfId="13" priority="1" operator="greaterThanOrEqual">
      <formula>0</formula>
    </cfRule>
    <cfRule type="cellIs" dxfId="12" priority="2" operator="lessThan">
      <formula>0</formula>
    </cfRule>
  </conditionalFormatting>
  <hyperlinks>
    <hyperlink ref="C1" location="Results_2025!A1" display="Back to the Results" xr:uid="{A2038FD8-8BCC-464D-9B78-EFCE4C38AE27}"/>
    <hyperlink ref="E1" location="Strategy!A1" display="Strategija " xr:uid="{299FB4C6-65B2-488B-87C2-67215ACAF6CB}"/>
    <hyperlink ref="A3" location="'1968-1974'!A1" display="Tikslinės pensijų fondų dalyvių grupės pensijų fondai, 1968-1974" xr:uid="{76F59E53-85DC-451C-B2D8-43BD892263FF}"/>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67"/>
  <sheetViews>
    <sheetView showGridLines="0" zoomScale="50" zoomScaleNormal="50" workbookViewId="0"/>
  </sheetViews>
  <sheetFormatPr defaultColWidth="8.85546875" defaultRowHeight="15.75" x14ac:dyDescent="0.25"/>
  <cols>
    <col min="1" max="1" width="43.5703125" style="9" customWidth="1"/>
    <col min="2" max="2" width="14.85546875" style="9" bestFit="1" customWidth="1"/>
    <col min="3" max="3" width="68.5703125" style="9" customWidth="1"/>
    <col min="4" max="4" width="26.5703125" style="9" bestFit="1" customWidth="1"/>
    <col min="5" max="5" width="16.140625" style="9" bestFit="1" customWidth="1"/>
    <col min="6" max="6" width="19.42578125" style="9" customWidth="1"/>
    <col min="7" max="7" width="13.5703125" style="9" customWidth="1"/>
    <col min="8" max="8" width="1.42578125" style="9" customWidth="1"/>
    <col min="9" max="10" width="17.42578125" style="9" customWidth="1"/>
    <col min="11" max="13" width="17" style="9" customWidth="1"/>
    <col min="14" max="15" width="18.42578125" style="9" customWidth="1"/>
    <col min="16" max="17" width="17.140625" style="9" customWidth="1"/>
    <col min="18" max="18" width="19.42578125" style="9" customWidth="1"/>
    <col min="19" max="19" width="1.42578125" style="9" customWidth="1"/>
    <col min="20" max="20" width="17.140625" style="9" customWidth="1"/>
    <col min="21" max="21" width="18.85546875" style="9" customWidth="1"/>
    <col min="22" max="22" width="1.42578125" style="9" customWidth="1"/>
    <col min="23" max="16384" width="8.85546875" style="9"/>
  </cols>
  <sheetData>
    <row r="1" spans="1:22" ht="22.35" customHeight="1" x14ac:dyDescent="0.25">
      <c r="A1" s="16" t="s">
        <v>181</v>
      </c>
      <c r="B1" s="59"/>
      <c r="C1" s="78" t="s">
        <v>121</v>
      </c>
      <c r="D1" s="82" t="s">
        <v>91</v>
      </c>
      <c r="E1" s="19" t="s">
        <v>92</v>
      </c>
      <c r="F1" s="82" t="s">
        <v>93</v>
      </c>
      <c r="G1" s="82" t="s">
        <v>94</v>
      </c>
      <c r="H1" s="61"/>
      <c r="I1" s="86" t="s">
        <v>95</v>
      </c>
      <c r="J1" s="87"/>
      <c r="K1" s="87"/>
      <c r="L1" s="87"/>
      <c r="M1" s="87"/>
      <c r="N1" s="87"/>
      <c r="O1" s="87"/>
      <c r="P1" s="87"/>
      <c r="Q1" s="64"/>
      <c r="R1" s="64"/>
      <c r="S1" s="17"/>
      <c r="T1" s="84" t="s">
        <v>96</v>
      </c>
      <c r="U1" s="85"/>
      <c r="V1" s="17"/>
    </row>
    <row r="2" spans="1:22" ht="92.45" customHeight="1" x14ac:dyDescent="0.25">
      <c r="A2" s="15" t="s">
        <v>97</v>
      </c>
      <c r="B2" s="15" t="s">
        <v>98</v>
      </c>
      <c r="C2" s="15" t="s">
        <v>99</v>
      </c>
      <c r="D2" s="83"/>
      <c r="E2" s="15"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c r="V2" s="18"/>
    </row>
    <row r="3" spans="1:22" x14ac:dyDescent="0.25">
      <c r="A3" s="81" t="s">
        <v>110</v>
      </c>
      <c r="B3" s="81"/>
      <c r="C3" s="81"/>
      <c r="D3" s="27"/>
      <c r="E3" s="27"/>
      <c r="F3" s="28"/>
      <c r="G3" s="80" t="s">
        <v>113</v>
      </c>
      <c r="H3" s="28"/>
      <c r="I3" s="75">
        <v>2.8331389713419686</v>
      </c>
      <c r="J3" s="75">
        <v>5.4018334377166344</v>
      </c>
      <c r="K3" s="75">
        <v>8.0909880999575456</v>
      </c>
      <c r="L3" s="75">
        <v>5.2602643423542865</v>
      </c>
      <c r="M3" s="75">
        <v>5.9093056715603884</v>
      </c>
      <c r="N3" s="75">
        <v>2.8246939235790522</v>
      </c>
      <c r="O3" s="75">
        <v>5.3261109261460664</v>
      </c>
      <c r="P3" s="75">
        <v>8.4403836789688782</v>
      </c>
      <c r="Q3" s="75">
        <v>5.1120274774370298</v>
      </c>
      <c r="R3" s="75">
        <v>6.0791118278310865</v>
      </c>
      <c r="S3" s="28"/>
      <c r="T3" s="28"/>
      <c r="U3" s="28"/>
      <c r="V3" s="28"/>
    </row>
    <row r="4" spans="1:22" customFormat="1" ht="15" x14ac:dyDescent="0.25">
      <c r="A4" s="20" t="s">
        <v>36</v>
      </c>
      <c r="B4" s="20" t="s">
        <v>27</v>
      </c>
      <c r="C4" s="20" t="s">
        <v>52</v>
      </c>
      <c r="D4" s="22" t="s">
        <v>176</v>
      </c>
      <c r="E4" s="22">
        <v>30</v>
      </c>
      <c r="F4" s="21">
        <v>125.75444440000001</v>
      </c>
      <c r="G4" s="23">
        <v>16375</v>
      </c>
      <c r="H4" s="3"/>
      <c r="I4" s="63">
        <v>3.464555995278773</v>
      </c>
      <c r="J4" s="63">
        <v>6.3137618605978441</v>
      </c>
      <c r="K4" s="63">
        <v>8.3112415071896706</v>
      </c>
      <c r="L4" s="63">
        <v>5.014586757970263</v>
      </c>
      <c r="M4" s="63">
        <v>6.0847226910698327</v>
      </c>
      <c r="N4" s="63">
        <v>3.8299426621858368</v>
      </c>
      <c r="O4" s="63">
        <v>6.1990527457164601</v>
      </c>
      <c r="P4" s="63">
        <v>8.6499783250017401</v>
      </c>
      <c r="Q4" s="63">
        <v>5.6111464549313927</v>
      </c>
      <c r="R4" s="63">
        <v>6.6388505107946028</v>
      </c>
      <c r="S4" s="14"/>
      <c r="T4" s="63">
        <v>6.6696173815761872</v>
      </c>
      <c r="U4" s="63">
        <v>7.194899527894699</v>
      </c>
      <c r="V4" s="14"/>
    </row>
    <row r="5" spans="1:22" customFormat="1" ht="15" x14ac:dyDescent="0.25">
      <c r="A5" s="20" t="s">
        <v>179</v>
      </c>
      <c r="B5" s="20" t="s">
        <v>29</v>
      </c>
      <c r="C5" s="20" t="s">
        <v>172</v>
      </c>
      <c r="D5" s="22" t="s">
        <v>176</v>
      </c>
      <c r="E5" s="22">
        <v>25.35</v>
      </c>
      <c r="F5" s="21">
        <v>151.07236297999998</v>
      </c>
      <c r="G5" s="23">
        <v>17061</v>
      </c>
      <c r="H5" s="3"/>
      <c r="I5" s="63">
        <v>4.419422941590434</v>
      </c>
      <c r="J5" s="63">
        <v>6.2589515898023418</v>
      </c>
      <c r="K5" s="63">
        <v>9.0528768885378632</v>
      </c>
      <c r="L5" s="63">
        <v>5.6850826036968005</v>
      </c>
      <c r="M5" s="63">
        <v>6.0171361717452188</v>
      </c>
      <c r="N5" s="63">
        <v>3.8439299166043384</v>
      </c>
      <c r="O5" s="63">
        <v>5.8855225891194518</v>
      </c>
      <c r="P5" s="63">
        <v>9.131094464101718</v>
      </c>
      <c r="Q5" s="63">
        <v>4.1658061189594475</v>
      </c>
      <c r="R5" s="63">
        <v>5.3159962646603054</v>
      </c>
      <c r="S5" s="14"/>
      <c r="T5" s="63">
        <v>5.080927333088237</v>
      </c>
      <c r="U5" s="63">
        <v>6.2015316012058213</v>
      </c>
      <c r="V5" s="14"/>
    </row>
    <row r="6" spans="1:22" customFormat="1" ht="15" x14ac:dyDescent="0.25">
      <c r="A6" s="20" t="s">
        <v>64</v>
      </c>
      <c r="B6" s="20" t="s">
        <v>28</v>
      </c>
      <c r="C6" s="20" t="s">
        <v>53</v>
      </c>
      <c r="D6" s="22" t="s">
        <v>176</v>
      </c>
      <c r="E6" s="22">
        <v>30.8</v>
      </c>
      <c r="F6" s="21">
        <v>404.59549901999998</v>
      </c>
      <c r="G6" s="23">
        <v>46082</v>
      </c>
      <c r="H6" s="3"/>
      <c r="I6" s="63">
        <v>2.5835127439405525</v>
      </c>
      <c r="J6" s="63">
        <v>5.6203074722917412</v>
      </c>
      <c r="K6" s="63">
        <v>8.1777205159044186</v>
      </c>
      <c r="L6" s="63">
        <v>5.2162843597796327</v>
      </c>
      <c r="M6" s="63">
        <v>5.9461149235617849</v>
      </c>
      <c r="N6" s="63">
        <v>3.0011752771907929</v>
      </c>
      <c r="O6" s="63">
        <v>5.5753760759391868</v>
      </c>
      <c r="P6" s="63">
        <v>9.0063426588024917</v>
      </c>
      <c r="Q6" s="63">
        <v>5.9982288704646169</v>
      </c>
      <c r="R6" s="63">
        <v>6.9565525498896719</v>
      </c>
      <c r="S6" s="14"/>
      <c r="T6" s="63">
        <v>5.6806726602338236</v>
      </c>
      <c r="U6" s="63">
        <v>6.843177608659083</v>
      </c>
      <c r="V6" s="14"/>
    </row>
    <row r="7" spans="1:22" customFormat="1" ht="15" x14ac:dyDescent="0.25">
      <c r="A7" s="20" t="s">
        <v>65</v>
      </c>
      <c r="B7" s="20" t="s">
        <v>26</v>
      </c>
      <c r="C7" s="20" t="s">
        <v>72</v>
      </c>
      <c r="D7" s="22" t="s">
        <v>176</v>
      </c>
      <c r="E7" s="22">
        <v>30</v>
      </c>
      <c r="F7" s="21">
        <v>574.20309955999994</v>
      </c>
      <c r="G7" s="23">
        <v>81100</v>
      </c>
      <c r="H7" s="3"/>
      <c r="I7" s="63">
        <v>1.3488404101575924</v>
      </c>
      <c r="J7" s="63">
        <v>3.5945413618458044</v>
      </c>
      <c r="K7" s="63">
        <v>7.3813313570582295</v>
      </c>
      <c r="L7" s="63">
        <v>5.4516308561222138</v>
      </c>
      <c r="M7" s="63">
        <v>6.2165942576488886</v>
      </c>
      <c r="N7" s="63">
        <v>2.2599033662540569</v>
      </c>
      <c r="O7" s="63">
        <v>4.7990437970339084</v>
      </c>
      <c r="P7" s="63">
        <v>8.3733267867434726</v>
      </c>
      <c r="Q7" s="63">
        <v>4.7639186636037945</v>
      </c>
      <c r="R7" s="63">
        <v>5.9004071071272479</v>
      </c>
      <c r="S7" s="14"/>
      <c r="T7" s="63">
        <v>5.9171678927828877</v>
      </c>
      <c r="U7" s="63">
        <v>7.3623976791327292</v>
      </c>
      <c r="V7" s="14"/>
    </row>
    <row r="8" spans="1:22" customFormat="1" ht="15" x14ac:dyDescent="0.25">
      <c r="A8" s="20" t="s">
        <v>74</v>
      </c>
      <c r="B8" s="20" t="s">
        <v>30</v>
      </c>
      <c r="C8" s="20" t="s">
        <v>80</v>
      </c>
      <c r="D8" s="22" t="s">
        <v>176</v>
      </c>
      <c r="E8" s="22">
        <v>30</v>
      </c>
      <c r="F8" s="21">
        <v>262.82625337000002</v>
      </c>
      <c r="G8" s="23">
        <v>35612</v>
      </c>
      <c r="H8" s="3"/>
      <c r="I8" s="63">
        <v>5.2571860816943872</v>
      </c>
      <c r="J8" s="63">
        <v>8.0776699029126107</v>
      </c>
      <c r="K8" s="63">
        <v>8.8446714337890864</v>
      </c>
      <c r="L8" s="63">
        <v>4.7832480960484869</v>
      </c>
      <c r="M8" s="63">
        <v>5.0137077841020838</v>
      </c>
      <c r="N8" s="63">
        <v>2.725960095600799</v>
      </c>
      <c r="O8" s="63">
        <v>5.3341718427735163</v>
      </c>
      <c r="P8" s="63">
        <v>7.1946267802124098</v>
      </c>
      <c r="Q8" s="63">
        <v>4.8134025603003394</v>
      </c>
      <c r="R8" s="63">
        <v>5.2595890490007013</v>
      </c>
      <c r="S8" s="14"/>
      <c r="T8" s="63">
        <v>5.498139037254858</v>
      </c>
      <c r="U8" s="63">
        <v>5.3884956431902573</v>
      </c>
      <c r="V8" s="14"/>
    </row>
    <row r="9" spans="1:22" customFormat="1" ht="15" x14ac:dyDescent="0.25">
      <c r="A9" s="20" t="s">
        <v>82</v>
      </c>
      <c r="B9" s="20" t="s">
        <v>88</v>
      </c>
      <c r="C9" s="20" t="s">
        <v>133</v>
      </c>
      <c r="D9" s="22" t="s">
        <v>177</v>
      </c>
      <c r="E9" s="22">
        <v>30</v>
      </c>
      <c r="F9" s="21">
        <v>12.1037784921</v>
      </c>
      <c r="G9" s="23">
        <v>1259</v>
      </c>
      <c r="H9" s="3"/>
      <c r="I9" s="63">
        <v>2.5965267239925982</v>
      </c>
      <c r="J9" s="63">
        <v>5.559892445138348</v>
      </c>
      <c r="K9" s="63">
        <v>8.1979904182184704</v>
      </c>
      <c r="L9" s="63" t="s">
        <v>66</v>
      </c>
      <c r="M9" s="63">
        <v>6.3800712862844389</v>
      </c>
      <c r="N9" s="63">
        <v>2.6972860125261011</v>
      </c>
      <c r="O9" s="63">
        <v>5.7710501419110605</v>
      </c>
      <c r="P9" s="63">
        <v>8.9553194983290396</v>
      </c>
      <c r="Q9" s="63" t="s">
        <v>66</v>
      </c>
      <c r="R9" s="63">
        <v>6.7311713081542601</v>
      </c>
      <c r="S9" s="14"/>
      <c r="T9" s="63" t="s">
        <v>66</v>
      </c>
      <c r="U9" s="63" t="s">
        <v>66</v>
      </c>
      <c r="V9" s="14"/>
    </row>
    <row r="10" spans="1:22"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2"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2" s="34" customFormat="1" ht="12.75" x14ac:dyDescent="0.2">
      <c r="A12" s="30" t="s">
        <v>115</v>
      </c>
      <c r="B12" s="30"/>
      <c r="C12" s="30"/>
    </row>
    <row r="13" spans="1:22" s="34" customFormat="1" ht="12.75" x14ac:dyDescent="0.2">
      <c r="A13" s="54" t="s">
        <v>116</v>
      </c>
      <c r="B13" s="30"/>
      <c r="C13" s="30"/>
    </row>
    <row r="14" spans="1:22" s="34" customFormat="1" ht="12.75" x14ac:dyDescent="0.2">
      <c r="A14" s="54" t="s">
        <v>117</v>
      </c>
      <c r="B14" s="30"/>
      <c r="C14" s="30"/>
    </row>
    <row r="15" spans="1:22" s="34" customFormat="1" ht="12.75" x14ac:dyDescent="0.2">
      <c r="A15" s="54" t="s">
        <v>156</v>
      </c>
      <c r="B15" s="33"/>
      <c r="C15" s="33"/>
    </row>
    <row r="16" spans="1:22" s="34" customFormat="1" ht="12.75" x14ac:dyDescent="0.2">
      <c r="A16" s="55" t="s">
        <v>118</v>
      </c>
      <c r="B16" s="33"/>
      <c r="C16" s="33"/>
    </row>
    <row r="17" spans="1:5" s="34" customFormat="1" ht="12.75" x14ac:dyDescent="0.2">
      <c r="A17" s="55" t="s">
        <v>119</v>
      </c>
    </row>
    <row r="18" spans="1:5" s="34" customFormat="1" ht="12.75" x14ac:dyDescent="0.2">
      <c r="A18" s="55" t="s">
        <v>120</v>
      </c>
    </row>
    <row r="19" spans="1:5" s="34" customFormat="1" ht="12.75" x14ac:dyDescent="0.2">
      <c r="A19" s="56" t="s">
        <v>139</v>
      </c>
    </row>
    <row r="20" spans="1:5" x14ac:dyDescent="0.25">
      <c r="A20" s="30" t="s">
        <v>167</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27</v>
      </c>
      <c r="B33" s="21">
        <f>T4</f>
        <v>6.6696173815761872</v>
      </c>
      <c r="C33" s="21">
        <f>K4</f>
        <v>8.3112415071896706</v>
      </c>
    </row>
    <row r="34" spans="1:3" x14ac:dyDescent="0.25">
      <c r="A34" s="20" t="s">
        <v>29</v>
      </c>
      <c r="B34" s="21">
        <f t="shared" ref="B34:B37" si="0">T5</f>
        <v>5.080927333088237</v>
      </c>
      <c r="C34" s="21">
        <f t="shared" ref="C34:C36" si="1">K5</f>
        <v>9.0528768885378632</v>
      </c>
    </row>
    <row r="35" spans="1:3" x14ac:dyDescent="0.25">
      <c r="A35" s="20" t="s">
        <v>28</v>
      </c>
      <c r="B35" s="21">
        <f t="shared" si="0"/>
        <v>5.6806726602338236</v>
      </c>
      <c r="C35" s="21">
        <f t="shared" si="1"/>
        <v>8.1777205159044186</v>
      </c>
    </row>
    <row r="36" spans="1:3" x14ac:dyDescent="0.25">
      <c r="A36" s="20" t="s">
        <v>26</v>
      </c>
      <c r="B36" s="21">
        <f t="shared" si="0"/>
        <v>5.9171678927828877</v>
      </c>
      <c r="C36" s="21">
        <f t="shared" si="1"/>
        <v>7.3813313570582295</v>
      </c>
    </row>
    <row r="37" spans="1:3" x14ac:dyDescent="0.25">
      <c r="A37" s="20" t="s">
        <v>30</v>
      </c>
      <c r="B37" s="21">
        <f t="shared" si="0"/>
        <v>5.498139037254858</v>
      </c>
      <c r="C37" s="21">
        <f>K8</f>
        <v>8.8446714337890864</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27</v>
      </c>
      <c r="B63" s="21">
        <f>G4/1000</f>
        <v>16.375</v>
      </c>
      <c r="C63" s="21">
        <f>K4</f>
        <v>8.3112415071896706</v>
      </c>
      <c r="D63" s="21">
        <f>F4</f>
        <v>125.75444440000001</v>
      </c>
    </row>
    <row r="64" spans="1:5" x14ac:dyDescent="0.25">
      <c r="A64" s="20" t="s">
        <v>29</v>
      </c>
      <c r="B64" s="21">
        <f t="shared" ref="B64:B67" si="2">G5/1000</f>
        <v>17.061</v>
      </c>
      <c r="C64" s="21">
        <f t="shared" ref="C64:C67" si="3">K5</f>
        <v>9.0528768885378632</v>
      </c>
      <c r="D64" s="21">
        <f t="shared" ref="D64:D67" si="4">F5</f>
        <v>151.07236297999998</v>
      </c>
    </row>
    <row r="65" spans="1:4" x14ac:dyDescent="0.25">
      <c r="A65" s="20" t="s">
        <v>28</v>
      </c>
      <c r="B65" s="21">
        <f t="shared" si="2"/>
        <v>46.082000000000001</v>
      </c>
      <c r="C65" s="21">
        <f t="shared" si="3"/>
        <v>8.1777205159044186</v>
      </c>
      <c r="D65" s="21">
        <f t="shared" si="4"/>
        <v>404.59549901999998</v>
      </c>
    </row>
    <row r="66" spans="1:4" x14ac:dyDescent="0.25">
      <c r="A66" s="20" t="s">
        <v>26</v>
      </c>
      <c r="B66" s="21">
        <f t="shared" si="2"/>
        <v>81.099999999999994</v>
      </c>
      <c r="C66" s="21">
        <f t="shared" si="3"/>
        <v>7.3813313570582295</v>
      </c>
      <c r="D66" s="21">
        <f t="shared" si="4"/>
        <v>574.20309955999994</v>
      </c>
    </row>
    <row r="67" spans="1:4" x14ac:dyDescent="0.25">
      <c r="A67" s="20" t="s">
        <v>30</v>
      </c>
      <c r="B67" s="21">
        <f t="shared" si="2"/>
        <v>35.612000000000002</v>
      </c>
      <c r="C67" s="21">
        <f t="shared" si="3"/>
        <v>8.8446714337890864</v>
      </c>
      <c r="D67" s="21">
        <f t="shared" si="4"/>
        <v>262.82625337000002</v>
      </c>
    </row>
  </sheetData>
  <mergeCells count="6">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hyperlinks>
    <hyperlink ref="C1" location="Results_2025!A1" display="Back to the Results" xr:uid="{E8F7AD72-A0CC-46AF-9F74-6CC10BC558B7}"/>
    <hyperlink ref="E1" location="Strategy!A1" display="Strategija " xr:uid="{B7E0FEB1-1233-4BCF-8FC6-1C29350BFF38}"/>
    <hyperlink ref="A3" location="'1961-1967'!A1" display="Tikslinės pensijų fondų dalyvių grupės pensijų fondai, 1961-1967" xr:uid="{69701500-256E-4948-B0B4-F847BC84DCBC}"/>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67"/>
  <sheetViews>
    <sheetView showGridLines="0" zoomScale="50" zoomScaleNormal="50" workbookViewId="0"/>
  </sheetViews>
  <sheetFormatPr defaultColWidth="8.85546875" defaultRowHeight="15.75" x14ac:dyDescent="0.25"/>
  <cols>
    <col min="1" max="1" width="41.85546875" style="9" customWidth="1"/>
    <col min="2" max="2" width="14.85546875" style="9" bestFit="1" customWidth="1"/>
    <col min="3" max="3" width="68.5703125" style="9" customWidth="1"/>
    <col min="4" max="4" width="26.5703125" style="9" bestFit="1" customWidth="1"/>
    <col min="5" max="5" width="16.140625" style="9" bestFit="1" customWidth="1"/>
    <col min="6" max="6" width="19.42578125" style="9" customWidth="1"/>
    <col min="7" max="7" width="13.5703125" style="9" customWidth="1"/>
    <col min="8" max="8" width="1.5703125" style="9" customWidth="1"/>
    <col min="9" max="10" width="18.42578125" style="9" customWidth="1"/>
    <col min="11" max="13" width="17.5703125" style="9" customWidth="1"/>
    <col min="14" max="15" width="18" style="9" customWidth="1"/>
    <col min="16" max="18" width="19.140625" style="9" customWidth="1"/>
    <col min="19" max="19" width="1.5703125" style="9" customWidth="1"/>
    <col min="20" max="20" width="17.140625" style="9" customWidth="1"/>
    <col min="21" max="21" width="21" style="9" customWidth="1"/>
    <col min="22" max="22" width="1.5703125" style="9" customWidth="1"/>
    <col min="23" max="16384" width="8.85546875" style="9"/>
  </cols>
  <sheetData>
    <row r="1" spans="1:24" ht="22.35" customHeight="1" x14ac:dyDescent="0.25">
      <c r="A1" s="16" t="s">
        <v>181</v>
      </c>
      <c r="B1" s="59"/>
      <c r="C1" s="78" t="s">
        <v>121</v>
      </c>
      <c r="D1" s="82" t="s">
        <v>91</v>
      </c>
      <c r="E1" s="19" t="s">
        <v>92</v>
      </c>
      <c r="F1" s="82" t="s">
        <v>93</v>
      </c>
      <c r="G1" s="82" t="s">
        <v>94</v>
      </c>
      <c r="H1" s="61"/>
      <c r="I1" s="86" t="s">
        <v>95</v>
      </c>
      <c r="J1" s="87"/>
      <c r="K1" s="87"/>
      <c r="L1" s="87"/>
      <c r="M1" s="87"/>
      <c r="N1" s="87"/>
      <c r="O1" s="87"/>
      <c r="P1" s="87"/>
      <c r="Q1" s="64"/>
      <c r="R1" s="64"/>
      <c r="S1" s="17"/>
      <c r="T1" s="84" t="s">
        <v>96</v>
      </c>
      <c r="U1" s="85"/>
      <c r="V1" s="17"/>
    </row>
    <row r="2" spans="1:24" ht="92.45" customHeight="1" x14ac:dyDescent="0.25">
      <c r="A2" s="15" t="s">
        <v>97</v>
      </c>
      <c r="B2" s="15" t="s">
        <v>98</v>
      </c>
      <c r="C2" s="15" t="s">
        <v>99</v>
      </c>
      <c r="D2" s="83"/>
      <c r="E2" s="15"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c r="V2" s="18"/>
    </row>
    <row r="3" spans="1:24" x14ac:dyDescent="0.25">
      <c r="A3" s="81" t="s">
        <v>111</v>
      </c>
      <c r="B3" s="81"/>
      <c r="C3" s="81"/>
      <c r="D3" s="27"/>
      <c r="E3" s="27"/>
      <c r="F3" s="28"/>
      <c r="G3" s="80" t="s">
        <v>113</v>
      </c>
      <c r="H3" s="28"/>
      <c r="I3" s="75">
        <v>3.2340657513048585</v>
      </c>
      <c r="J3" s="75">
        <v>4.7409437870020676</v>
      </c>
      <c r="K3" s="75">
        <v>6.0949276517075512</v>
      </c>
      <c r="L3" s="75">
        <v>2.1552263377946916</v>
      </c>
      <c r="M3" s="75">
        <v>2.7340111571874872</v>
      </c>
      <c r="N3" s="75">
        <v>2.4739054133401486</v>
      </c>
      <c r="O3" s="75">
        <v>3.680011210483408</v>
      </c>
      <c r="P3" s="75">
        <v>5.8389395031483611</v>
      </c>
      <c r="Q3" s="75">
        <v>1.4474528797333532</v>
      </c>
      <c r="R3" s="75">
        <v>2.5217558676165357</v>
      </c>
      <c r="S3" s="28"/>
      <c r="T3" s="28"/>
      <c r="U3" s="28"/>
      <c r="V3" s="28"/>
    </row>
    <row r="4" spans="1:24" customFormat="1" ht="15.6" customHeight="1" x14ac:dyDescent="0.25">
      <c r="A4" s="20" t="s">
        <v>36</v>
      </c>
      <c r="B4" s="20" t="s">
        <v>32</v>
      </c>
      <c r="C4" s="20" t="s">
        <v>54</v>
      </c>
      <c r="D4" s="22" t="s">
        <v>176</v>
      </c>
      <c r="E4" s="22">
        <v>10</v>
      </c>
      <c r="F4" s="21">
        <v>9.0825890999999999</v>
      </c>
      <c r="G4" s="23">
        <v>1293</v>
      </c>
      <c r="H4" s="3"/>
      <c r="I4" s="63">
        <v>3.0676455165180805</v>
      </c>
      <c r="J4" s="63">
        <v>4.0773100344188462</v>
      </c>
      <c r="K4" s="63">
        <v>5.8492359817292394</v>
      </c>
      <c r="L4" s="63">
        <v>1.6190507823060862</v>
      </c>
      <c r="M4" s="63">
        <v>2.4720976156884511</v>
      </c>
      <c r="N4" s="63">
        <v>3.8410155320211636</v>
      </c>
      <c r="O4" s="63">
        <v>4.6047193730016867</v>
      </c>
      <c r="P4" s="63">
        <v>5.8090218351143807</v>
      </c>
      <c r="Q4" s="63">
        <v>1.8489637649032664</v>
      </c>
      <c r="R4" s="63">
        <v>3.2238744064004177</v>
      </c>
      <c r="S4" s="14"/>
      <c r="T4" s="63">
        <v>4.9460717420766711</v>
      </c>
      <c r="U4" s="63">
        <v>5.4420872202492374</v>
      </c>
      <c r="V4" s="14"/>
      <c r="W4" s="36"/>
      <c r="X4" s="36"/>
    </row>
    <row r="5" spans="1:24" customFormat="1" ht="15.6" customHeight="1" x14ac:dyDescent="0.25">
      <c r="A5" s="20" t="s">
        <v>179</v>
      </c>
      <c r="B5" s="20" t="s">
        <v>35</v>
      </c>
      <c r="C5" s="20" t="s">
        <v>173</v>
      </c>
      <c r="D5" s="22" t="s">
        <v>176</v>
      </c>
      <c r="E5" s="22">
        <v>10</v>
      </c>
      <c r="F5" s="21">
        <v>7.27424947</v>
      </c>
      <c r="G5" s="23">
        <v>917</v>
      </c>
      <c r="H5" s="3"/>
      <c r="I5" s="63">
        <v>3.7432698059994829</v>
      </c>
      <c r="J5" s="63">
        <v>5.063181582136056</v>
      </c>
      <c r="K5" s="63">
        <v>7.450232728583206</v>
      </c>
      <c r="L5" s="63">
        <v>2.5269757688794137</v>
      </c>
      <c r="M5" s="63">
        <v>2.9118103640442872</v>
      </c>
      <c r="N5" s="63">
        <v>3.6827205889115477</v>
      </c>
      <c r="O5" s="63">
        <v>4.8459354315491199</v>
      </c>
      <c r="P5" s="63">
        <v>6.954226681528608</v>
      </c>
      <c r="Q5" s="63">
        <v>0.88883375244228624</v>
      </c>
      <c r="R5" s="63">
        <v>1.7906061835420095</v>
      </c>
      <c r="S5" s="14"/>
      <c r="T5" s="63">
        <v>3.8933955572541081</v>
      </c>
      <c r="U5" s="63">
        <v>3.9929214747682593</v>
      </c>
      <c r="V5" s="14"/>
      <c r="W5" s="36"/>
      <c r="X5" s="36"/>
    </row>
    <row r="6" spans="1:24" customFormat="1" ht="15.6" customHeight="1" x14ac:dyDescent="0.25">
      <c r="A6" s="20" t="s">
        <v>64</v>
      </c>
      <c r="B6" s="20" t="s">
        <v>33</v>
      </c>
      <c r="C6" s="20" t="s">
        <v>55</v>
      </c>
      <c r="D6" s="22" t="s">
        <v>176</v>
      </c>
      <c r="E6" s="22">
        <v>18.5</v>
      </c>
      <c r="F6" s="21">
        <v>16.117417499999998</v>
      </c>
      <c r="G6" s="23">
        <v>1986</v>
      </c>
      <c r="H6" s="3"/>
      <c r="I6" s="63">
        <v>2.801049335702821</v>
      </c>
      <c r="J6" s="63">
        <v>5.0319903164447455</v>
      </c>
      <c r="K6" s="63">
        <v>6.7900097827293449</v>
      </c>
      <c r="L6" s="63">
        <v>2.2424102742938157</v>
      </c>
      <c r="M6" s="63">
        <v>2.9231047764509688</v>
      </c>
      <c r="N6" s="63">
        <v>2.5280832465773839</v>
      </c>
      <c r="O6" s="63">
        <v>3.8341567645757246</v>
      </c>
      <c r="P6" s="63">
        <v>6.5810258918096221</v>
      </c>
      <c r="Q6" s="63">
        <v>2.4223411774642489</v>
      </c>
      <c r="R6" s="63">
        <v>3.4525376573953492</v>
      </c>
      <c r="S6" s="14"/>
      <c r="T6" s="63">
        <v>4.2596635494639106</v>
      </c>
      <c r="U6" s="63">
        <v>5.2510649801917095</v>
      </c>
      <c r="V6" s="14"/>
      <c r="W6" s="36"/>
      <c r="X6" s="36"/>
    </row>
    <row r="7" spans="1:24" customFormat="1" ht="15.6" customHeight="1" x14ac:dyDescent="0.25">
      <c r="A7" s="20" t="s">
        <v>65</v>
      </c>
      <c r="B7" s="20" t="s">
        <v>31</v>
      </c>
      <c r="C7" s="20" t="s">
        <v>56</v>
      </c>
      <c r="D7" s="22" t="s">
        <v>176</v>
      </c>
      <c r="E7" s="22">
        <v>15</v>
      </c>
      <c r="F7" s="21">
        <v>26.915719020000001</v>
      </c>
      <c r="G7" s="23">
        <v>1044</v>
      </c>
      <c r="H7" s="3"/>
      <c r="I7" s="63">
        <v>1.219406728357697</v>
      </c>
      <c r="J7" s="63">
        <v>2.7477833377227645</v>
      </c>
      <c r="K7" s="63">
        <v>4.9943068375247979</v>
      </c>
      <c r="L7" s="63">
        <v>1.6696827487069577</v>
      </c>
      <c r="M7" s="63">
        <v>2.3572167569501756</v>
      </c>
      <c r="N7" s="63">
        <v>1.7151826997463315</v>
      </c>
      <c r="O7" s="63">
        <v>2.9141474221108465</v>
      </c>
      <c r="P7" s="63">
        <v>5.9332120125043852</v>
      </c>
      <c r="Q7" s="63">
        <v>0.32506287240987586</v>
      </c>
      <c r="R7" s="63">
        <v>1.835885751538413</v>
      </c>
      <c r="S7" s="14"/>
      <c r="T7" s="63">
        <v>3.8880925298799287</v>
      </c>
      <c r="U7" s="63">
        <v>6.0387468855166544</v>
      </c>
      <c r="V7" s="14"/>
      <c r="W7" s="36"/>
      <c r="X7" s="36"/>
    </row>
    <row r="8" spans="1:24" customFormat="1" ht="15.6" customHeight="1" x14ac:dyDescent="0.25">
      <c r="A8" s="20" t="s">
        <v>74</v>
      </c>
      <c r="B8" s="20" t="s">
        <v>34</v>
      </c>
      <c r="C8" s="20" t="s">
        <v>81</v>
      </c>
      <c r="D8" s="22" t="s">
        <v>176</v>
      </c>
      <c r="E8" s="22">
        <v>15</v>
      </c>
      <c r="F8" s="21">
        <v>17.40585153</v>
      </c>
      <c r="G8" s="23">
        <v>2111</v>
      </c>
      <c r="H8" s="3"/>
      <c r="I8" s="63">
        <v>6.6264541146057621</v>
      </c>
      <c r="J8" s="63">
        <v>7.7686814143877347</v>
      </c>
      <c r="K8" s="63">
        <v>6.7150501954158948</v>
      </c>
      <c r="L8" s="63">
        <v>2.9497430003141201</v>
      </c>
      <c r="M8" s="63">
        <v>3.2044091498841354</v>
      </c>
      <c r="N8" s="63">
        <v>2.3783920063389585</v>
      </c>
      <c r="O8" s="63">
        <v>3.7524767963291294</v>
      </c>
      <c r="P8" s="63">
        <v>4.5555161806867916</v>
      </c>
      <c r="Q8" s="63">
        <v>2.3042928242387628</v>
      </c>
      <c r="R8" s="63">
        <v>2.6584419967585537</v>
      </c>
      <c r="S8" s="14"/>
      <c r="T8" s="63">
        <v>3.610874421184572</v>
      </c>
      <c r="U8" s="63">
        <v>3.2654415542950934</v>
      </c>
      <c r="V8" s="14"/>
      <c r="W8" s="36"/>
      <c r="X8" s="36"/>
    </row>
    <row r="9" spans="1:24" customFormat="1" ht="15.6" customHeight="1" x14ac:dyDescent="0.25">
      <c r="A9" s="20" t="s">
        <v>82</v>
      </c>
      <c r="B9" s="20" t="s">
        <v>89</v>
      </c>
      <c r="C9" s="20" t="s">
        <v>134</v>
      </c>
      <c r="D9" s="22" t="s">
        <v>177</v>
      </c>
      <c r="E9" s="22">
        <v>0</v>
      </c>
      <c r="F9" s="21">
        <v>2.34334062E-2</v>
      </c>
      <c r="G9" s="23">
        <v>4</v>
      </c>
      <c r="H9" s="3"/>
      <c r="I9" s="63">
        <v>1.7466012084592419</v>
      </c>
      <c r="J9" s="63">
        <v>2.1613423073277183</v>
      </c>
      <c r="K9" s="63" t="s">
        <v>66</v>
      </c>
      <c r="L9" s="63" t="s">
        <v>66</v>
      </c>
      <c r="M9" s="63">
        <v>2.3845556380173161</v>
      </c>
      <c r="N9" s="63">
        <v>2.5050653895744901</v>
      </c>
      <c r="O9" s="63">
        <v>3.1701890989988879</v>
      </c>
      <c r="P9" s="63" t="s">
        <v>66</v>
      </c>
      <c r="Q9" s="63" t="s">
        <v>66</v>
      </c>
      <c r="R9" s="63">
        <v>3.4290574215047664</v>
      </c>
      <c r="S9" s="14"/>
      <c r="T9" s="63" t="s">
        <v>66</v>
      </c>
      <c r="U9" s="63" t="s">
        <v>66</v>
      </c>
      <c r="V9" s="14"/>
      <c r="W9" s="36"/>
      <c r="X9" s="36"/>
    </row>
    <row r="10" spans="1:24"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4"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4" s="34" customFormat="1" ht="12.75" x14ac:dyDescent="0.2">
      <c r="A12" s="30" t="s">
        <v>115</v>
      </c>
      <c r="B12" s="30"/>
      <c r="C12" s="30"/>
    </row>
    <row r="13" spans="1:24" s="34" customFormat="1" ht="12.75" x14ac:dyDescent="0.2">
      <c r="A13" s="54" t="s">
        <v>116</v>
      </c>
      <c r="B13" s="30"/>
      <c r="C13" s="30"/>
    </row>
    <row r="14" spans="1:24" s="34" customFormat="1" ht="12.75" x14ac:dyDescent="0.2">
      <c r="A14" s="54" t="s">
        <v>117</v>
      </c>
      <c r="B14" s="30"/>
      <c r="C14" s="30"/>
    </row>
    <row r="15" spans="1:24" s="34" customFormat="1" ht="12.75" x14ac:dyDescent="0.2">
      <c r="A15" s="54" t="s">
        <v>156</v>
      </c>
      <c r="B15" s="33"/>
      <c r="C15" s="33"/>
    </row>
    <row r="16" spans="1:24" s="34" customFormat="1" ht="12.75" x14ac:dyDescent="0.2">
      <c r="A16" s="55" t="s">
        <v>118</v>
      </c>
      <c r="B16" s="33"/>
      <c r="C16" s="33"/>
    </row>
    <row r="17" spans="1:5" s="34" customFormat="1" ht="12.75" x14ac:dyDescent="0.2">
      <c r="A17" s="55" t="s">
        <v>119</v>
      </c>
    </row>
    <row r="18" spans="1:5" s="34" customFormat="1" ht="12.75" x14ac:dyDescent="0.2">
      <c r="A18" s="55" t="s">
        <v>120</v>
      </c>
    </row>
    <row r="19" spans="1:5" s="34" customFormat="1" ht="12.75" x14ac:dyDescent="0.2">
      <c r="A19" s="56" t="s">
        <v>139</v>
      </c>
    </row>
    <row r="20" spans="1:5" x14ac:dyDescent="0.25">
      <c r="A20" s="30" t="s">
        <v>167</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32</v>
      </c>
      <c r="B33" s="21">
        <f>T4</f>
        <v>4.9460717420766711</v>
      </c>
      <c r="C33" s="21">
        <f>K4</f>
        <v>5.8492359817292394</v>
      </c>
    </row>
    <row r="34" spans="1:3" x14ac:dyDescent="0.25">
      <c r="A34" s="20" t="s">
        <v>35</v>
      </c>
      <c r="B34" s="21">
        <f t="shared" ref="B34:B37" si="0">T5</f>
        <v>3.8933955572541081</v>
      </c>
      <c r="C34" s="21">
        <f t="shared" ref="C34:C36" si="1">K5</f>
        <v>7.450232728583206</v>
      </c>
    </row>
    <row r="35" spans="1:3" x14ac:dyDescent="0.25">
      <c r="A35" s="20" t="s">
        <v>33</v>
      </c>
      <c r="B35" s="21">
        <f t="shared" si="0"/>
        <v>4.2596635494639106</v>
      </c>
      <c r="C35" s="21">
        <f t="shared" si="1"/>
        <v>6.7900097827293449</v>
      </c>
    </row>
    <row r="36" spans="1:3" x14ac:dyDescent="0.25">
      <c r="A36" s="20" t="s">
        <v>31</v>
      </c>
      <c r="B36" s="21">
        <f t="shared" si="0"/>
        <v>3.8880925298799287</v>
      </c>
      <c r="C36" s="21">
        <f t="shared" si="1"/>
        <v>4.9943068375247979</v>
      </c>
    </row>
    <row r="37" spans="1:3" x14ac:dyDescent="0.25">
      <c r="A37" s="20" t="s">
        <v>34</v>
      </c>
      <c r="B37" s="21">
        <f t="shared" si="0"/>
        <v>3.610874421184572</v>
      </c>
      <c r="C37" s="21">
        <f>K8</f>
        <v>6.7150501954158948</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32</v>
      </c>
      <c r="B63" s="21">
        <f>G4/1000</f>
        <v>1.2929999999999999</v>
      </c>
      <c r="C63" s="21">
        <f>K4</f>
        <v>5.8492359817292394</v>
      </c>
      <c r="D63" s="21">
        <f>F4</f>
        <v>9.0825890999999999</v>
      </c>
    </row>
    <row r="64" spans="1:5" x14ac:dyDescent="0.25">
      <c r="A64" s="20" t="s">
        <v>35</v>
      </c>
      <c r="B64" s="21">
        <f t="shared" ref="B64:B67" si="2">G5/1000</f>
        <v>0.91700000000000004</v>
      </c>
      <c r="C64" s="21">
        <f t="shared" ref="C64:C67" si="3">K5</f>
        <v>7.450232728583206</v>
      </c>
      <c r="D64" s="21">
        <f t="shared" ref="D64:D67" si="4">F5</f>
        <v>7.27424947</v>
      </c>
    </row>
    <row r="65" spans="1:4" x14ac:dyDescent="0.25">
      <c r="A65" s="20" t="s">
        <v>33</v>
      </c>
      <c r="B65" s="21">
        <f t="shared" si="2"/>
        <v>1.986</v>
      </c>
      <c r="C65" s="21">
        <f t="shared" si="3"/>
        <v>6.7900097827293449</v>
      </c>
      <c r="D65" s="21">
        <f t="shared" si="4"/>
        <v>16.117417499999998</v>
      </c>
    </row>
    <row r="66" spans="1:4" x14ac:dyDescent="0.25">
      <c r="A66" s="20" t="s">
        <v>31</v>
      </c>
      <c r="B66" s="21">
        <f t="shared" si="2"/>
        <v>1.044</v>
      </c>
      <c r="C66" s="21">
        <f t="shared" si="3"/>
        <v>4.9943068375247979</v>
      </c>
      <c r="D66" s="21">
        <f t="shared" si="4"/>
        <v>26.915719020000001</v>
      </c>
    </row>
    <row r="67" spans="1:4" x14ac:dyDescent="0.25">
      <c r="A67" s="20" t="s">
        <v>34</v>
      </c>
      <c r="B67" s="21">
        <f t="shared" si="2"/>
        <v>2.1110000000000002</v>
      </c>
      <c r="C67" s="21">
        <f t="shared" si="3"/>
        <v>6.7150501954158948</v>
      </c>
      <c r="D67" s="21">
        <f t="shared" si="4"/>
        <v>17.40585153</v>
      </c>
    </row>
  </sheetData>
  <mergeCells count="6">
    <mergeCell ref="T1:U1"/>
    <mergeCell ref="A3:C3"/>
    <mergeCell ref="D1:D2"/>
    <mergeCell ref="F1:F2"/>
    <mergeCell ref="G1:G2"/>
    <mergeCell ref="I1:P1"/>
  </mergeCells>
  <conditionalFormatting sqref="I3:R9">
    <cfRule type="cellIs" dxfId="7" priority="3" operator="greaterThanOrEqual">
      <formula>0</formula>
    </cfRule>
    <cfRule type="cellIs" dxfId="6" priority="4" operator="lessThan">
      <formula>0</formula>
    </cfRule>
  </conditionalFormatting>
  <conditionalFormatting sqref="T4:U9">
    <cfRule type="cellIs" dxfId="5" priority="1" operator="greaterThanOrEqual">
      <formula>0</formula>
    </cfRule>
    <cfRule type="cellIs" dxfId="4" priority="2" operator="lessThan">
      <formula>0</formula>
    </cfRule>
  </conditionalFormatting>
  <hyperlinks>
    <hyperlink ref="C1" location="Results_2025!A1" display="Back to the Results" xr:uid="{AB3317E2-1177-45C8-9E79-330DF4D7E7AB}"/>
    <hyperlink ref="E1" location="Strategy!A1" display="Strategija " xr:uid="{C84F1F5F-EE21-4274-B9A3-4D0FB8442C9D}"/>
    <hyperlink ref="A3" location="'1954-1960'!A1" display="Tikslinės pensijų fondų dalyvių grupės pensijų fondai, 1954-1960" xr:uid="{4F4B8234-C8F9-4253-8715-92FCB4F3EDEA}"/>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7"/>
  <sheetViews>
    <sheetView showGridLines="0" zoomScale="50" zoomScaleNormal="50" workbookViewId="0"/>
  </sheetViews>
  <sheetFormatPr defaultColWidth="8.85546875" defaultRowHeight="15.75" x14ac:dyDescent="0.25"/>
  <cols>
    <col min="1" max="1" width="43.5703125" style="9" customWidth="1"/>
    <col min="2" max="2" width="14.85546875" style="9" bestFit="1" customWidth="1"/>
    <col min="3" max="3" width="50" style="9" customWidth="1"/>
    <col min="4" max="4" width="18.140625" style="9" customWidth="1"/>
    <col min="5" max="5" width="16.140625" style="9" bestFit="1" customWidth="1"/>
    <col min="6" max="6" width="17.5703125" style="9" customWidth="1"/>
    <col min="7" max="7" width="15.140625" style="9" customWidth="1"/>
    <col min="8" max="8" width="3.42578125" style="9" customWidth="1"/>
    <col min="9" max="10" width="17.5703125" style="9" customWidth="1"/>
    <col min="11" max="12" width="14" style="9" customWidth="1"/>
    <col min="13" max="13" width="17.42578125" style="9" customWidth="1"/>
    <col min="14" max="15" width="17" style="9" customWidth="1"/>
    <col min="16" max="17" width="17.42578125" style="9" customWidth="1"/>
    <col min="18" max="18" width="18.5703125" style="9" customWidth="1"/>
    <col min="19" max="19" width="3.42578125" style="9" customWidth="1"/>
    <col min="20" max="21" width="17.140625" style="9" customWidth="1"/>
    <col min="22" max="22" width="3.42578125" style="9" customWidth="1"/>
    <col min="23" max="16384" width="8.85546875" style="9"/>
  </cols>
  <sheetData>
    <row r="1" spans="1:22" ht="22.35" customHeight="1" x14ac:dyDescent="0.25">
      <c r="A1" s="16" t="s">
        <v>181</v>
      </c>
      <c r="B1" s="59"/>
      <c r="C1" s="78" t="s">
        <v>121</v>
      </c>
      <c r="D1" s="82" t="s">
        <v>91</v>
      </c>
      <c r="E1" s="19" t="s">
        <v>92</v>
      </c>
      <c r="F1" s="82" t="s">
        <v>93</v>
      </c>
      <c r="G1" s="82" t="s">
        <v>94</v>
      </c>
      <c r="H1" s="61"/>
      <c r="I1" s="86" t="s">
        <v>95</v>
      </c>
      <c r="J1" s="87"/>
      <c r="K1" s="87"/>
      <c r="L1" s="87"/>
      <c r="M1" s="87"/>
      <c r="N1" s="87"/>
      <c r="O1" s="87"/>
      <c r="P1" s="87"/>
      <c r="Q1" s="64"/>
      <c r="R1" s="64"/>
      <c r="S1" s="17"/>
      <c r="T1" s="84" t="s">
        <v>96</v>
      </c>
      <c r="U1" s="85"/>
      <c r="V1" s="17"/>
    </row>
    <row r="2" spans="1:22" ht="92.45" customHeight="1" x14ac:dyDescent="0.25">
      <c r="A2" s="15" t="s">
        <v>97</v>
      </c>
      <c r="B2" s="15" t="s">
        <v>98</v>
      </c>
      <c r="C2" s="15" t="s">
        <v>99</v>
      </c>
      <c r="D2" s="83"/>
      <c r="E2" s="15" t="s">
        <v>100</v>
      </c>
      <c r="F2" s="83"/>
      <c r="G2" s="83"/>
      <c r="H2" s="61"/>
      <c r="I2" s="58" t="s">
        <v>101</v>
      </c>
      <c r="J2" s="15" t="s">
        <v>160</v>
      </c>
      <c r="K2" s="15" t="s">
        <v>140</v>
      </c>
      <c r="L2" s="15" t="s">
        <v>157</v>
      </c>
      <c r="M2" s="15" t="s">
        <v>162</v>
      </c>
      <c r="N2" s="15" t="s">
        <v>102</v>
      </c>
      <c r="O2" s="15" t="s">
        <v>161</v>
      </c>
      <c r="P2" s="15" t="s">
        <v>141</v>
      </c>
      <c r="Q2" s="15" t="s">
        <v>159</v>
      </c>
      <c r="R2" s="15" t="s">
        <v>166</v>
      </c>
      <c r="S2" s="18"/>
      <c r="T2" s="15" t="s">
        <v>103</v>
      </c>
      <c r="U2" s="15" t="s">
        <v>104</v>
      </c>
      <c r="V2" s="18"/>
    </row>
    <row r="3" spans="1:22" x14ac:dyDescent="0.25">
      <c r="A3" s="81" t="s">
        <v>112</v>
      </c>
      <c r="B3" s="81"/>
      <c r="C3" s="81"/>
      <c r="D3" s="27"/>
      <c r="E3" s="27"/>
      <c r="F3" s="28"/>
      <c r="G3" s="80" t="s">
        <v>113</v>
      </c>
      <c r="H3" s="28"/>
      <c r="I3" s="75">
        <v>2.3112195482564921</v>
      </c>
      <c r="J3" s="75">
        <v>3.7431323926443381</v>
      </c>
      <c r="K3" s="75">
        <v>5.5923532282371147</v>
      </c>
      <c r="L3" s="75">
        <v>1.8332890042774999</v>
      </c>
      <c r="M3" s="75">
        <v>2.294451771348557</v>
      </c>
      <c r="N3" s="75">
        <v>2.037282287055846</v>
      </c>
      <c r="O3" s="75">
        <v>3.0376255939449033</v>
      </c>
      <c r="P3" s="75">
        <v>5.2379693926797897</v>
      </c>
      <c r="Q3" s="75">
        <v>1.0536450142724589</v>
      </c>
      <c r="R3" s="75">
        <v>1.8489007254134331</v>
      </c>
      <c r="S3" s="28"/>
      <c r="T3" s="28"/>
      <c r="U3" s="28"/>
      <c r="V3" s="28"/>
    </row>
    <row r="4" spans="1:22" customFormat="1" ht="15" x14ac:dyDescent="0.25">
      <c r="A4" s="20" t="s">
        <v>36</v>
      </c>
      <c r="B4" s="20" t="s">
        <v>40</v>
      </c>
      <c r="C4" s="20" t="s">
        <v>73</v>
      </c>
      <c r="D4" s="22" t="s">
        <v>176</v>
      </c>
      <c r="E4" s="22">
        <v>10</v>
      </c>
      <c r="F4" s="21">
        <v>16.73007685</v>
      </c>
      <c r="G4" s="23">
        <v>3350</v>
      </c>
      <c r="H4" s="3"/>
      <c r="I4" s="63">
        <v>2.1178387184360714</v>
      </c>
      <c r="J4" s="63">
        <v>3.4852792809318522</v>
      </c>
      <c r="K4" s="63">
        <v>4.4762463354387494</v>
      </c>
      <c r="L4" s="63">
        <v>1.2509636660381185</v>
      </c>
      <c r="M4" s="63">
        <v>1.8034901374883727</v>
      </c>
      <c r="N4" s="63">
        <v>3.6395010608748946</v>
      </c>
      <c r="O4" s="63">
        <v>4.4563109484578201</v>
      </c>
      <c r="P4" s="63">
        <v>4.8953823305340816</v>
      </c>
      <c r="Q4" s="63">
        <v>1.8165631634200707</v>
      </c>
      <c r="R4" s="63">
        <v>2.3439901857405632</v>
      </c>
      <c r="S4" s="14"/>
      <c r="T4" s="63">
        <v>3.9677649731613438</v>
      </c>
      <c r="U4" s="63">
        <v>4.0566097742132881</v>
      </c>
      <c r="V4" s="14"/>
    </row>
    <row r="5" spans="1:22" customFormat="1" ht="15" x14ac:dyDescent="0.25">
      <c r="A5" s="20" t="s">
        <v>179</v>
      </c>
      <c r="B5" s="20" t="s">
        <v>38</v>
      </c>
      <c r="C5" s="20" t="s">
        <v>174</v>
      </c>
      <c r="D5" s="22" t="s">
        <v>176</v>
      </c>
      <c r="E5" s="22">
        <v>17</v>
      </c>
      <c r="F5" s="21">
        <v>19.540978899999999</v>
      </c>
      <c r="G5" s="23">
        <v>3022</v>
      </c>
      <c r="H5" s="3"/>
      <c r="I5" s="63">
        <v>2.1509876129895966</v>
      </c>
      <c r="J5" s="63">
        <v>3.3096326392415776</v>
      </c>
      <c r="K5" s="63">
        <v>5.8849269994465603</v>
      </c>
      <c r="L5" s="63">
        <v>2.4439205865971259</v>
      </c>
      <c r="M5" s="63">
        <v>2.9944709678046522</v>
      </c>
      <c r="N5" s="63">
        <v>2.2681368814820191</v>
      </c>
      <c r="O5" s="63">
        <v>3.3582108810884304</v>
      </c>
      <c r="P5" s="63">
        <v>5.425078708640596</v>
      </c>
      <c r="Q5" s="63">
        <v>2.0930902550090558</v>
      </c>
      <c r="R5" s="63">
        <v>2.7558855981071773</v>
      </c>
      <c r="S5" s="14"/>
      <c r="T5" s="63">
        <v>3.5342057242855245</v>
      </c>
      <c r="U5" s="63">
        <v>3.4766494529696832</v>
      </c>
      <c r="V5" s="14"/>
    </row>
    <row r="6" spans="1:22" customFormat="1" ht="15" x14ac:dyDescent="0.25">
      <c r="A6" s="20" t="s">
        <v>64</v>
      </c>
      <c r="B6" s="20" t="s">
        <v>37</v>
      </c>
      <c r="C6" s="20" t="s">
        <v>57</v>
      </c>
      <c r="D6" s="22" t="s">
        <v>176</v>
      </c>
      <c r="E6" s="22">
        <v>15</v>
      </c>
      <c r="F6" s="21">
        <v>76.379776650000011</v>
      </c>
      <c r="G6" s="23">
        <v>8840</v>
      </c>
      <c r="H6" s="3"/>
      <c r="I6" s="63">
        <v>2.2483660130719008</v>
      </c>
      <c r="J6" s="63">
        <v>3.7859354268023004</v>
      </c>
      <c r="K6" s="63">
        <v>5.8292980372715686</v>
      </c>
      <c r="L6" s="63">
        <v>1.9404792403917792</v>
      </c>
      <c r="M6" s="63">
        <v>2.3947313446743612</v>
      </c>
      <c r="N6" s="63">
        <v>1.8914537444933988</v>
      </c>
      <c r="O6" s="63">
        <v>2.6338536905723409</v>
      </c>
      <c r="P6" s="63">
        <v>5.2222728542519414</v>
      </c>
      <c r="Q6" s="63">
        <v>1.4812017968171221</v>
      </c>
      <c r="R6" s="63">
        <v>2.1758797976659139</v>
      </c>
      <c r="S6" s="14"/>
      <c r="T6" s="63">
        <v>3.9246111923962776</v>
      </c>
      <c r="U6" s="63">
        <v>4.9478851127462944</v>
      </c>
      <c r="V6" s="14"/>
    </row>
    <row r="7" spans="1:22" customFormat="1" ht="15" x14ac:dyDescent="0.25">
      <c r="A7" s="20" t="s">
        <v>65</v>
      </c>
      <c r="B7" s="20" t="s">
        <v>39</v>
      </c>
      <c r="C7" s="20" t="s">
        <v>58</v>
      </c>
      <c r="D7" s="22" t="s">
        <v>176</v>
      </c>
      <c r="E7" s="22">
        <v>15</v>
      </c>
      <c r="F7" s="21">
        <v>93.653607730000004</v>
      </c>
      <c r="G7" s="23">
        <v>10283</v>
      </c>
      <c r="H7" s="3"/>
      <c r="I7" s="63">
        <v>1.186866499176964</v>
      </c>
      <c r="J7" s="63">
        <v>2.6452236576149035</v>
      </c>
      <c r="K7" s="63">
        <v>5.7873920109104526</v>
      </c>
      <c r="L7" s="63">
        <v>1.9863832456439523</v>
      </c>
      <c r="M7" s="63">
        <v>2.326110267803938</v>
      </c>
      <c r="N7" s="63">
        <v>1.7152224030252183</v>
      </c>
      <c r="O7" s="63">
        <v>2.9142170984059801</v>
      </c>
      <c r="P7" s="63">
        <v>5.9331884298972737</v>
      </c>
      <c r="Q7" s="63">
        <v>0.14806044837760712</v>
      </c>
      <c r="R7" s="63">
        <v>1.474416007085666</v>
      </c>
      <c r="S7" s="14"/>
      <c r="T7" s="63">
        <v>4.3329889175369116</v>
      </c>
      <c r="U7" s="63">
        <v>6.0387236034595713</v>
      </c>
      <c r="V7" s="14"/>
    </row>
    <row r="8" spans="1:22" customFormat="1" ht="15" x14ac:dyDescent="0.25">
      <c r="A8" s="20" t="s">
        <v>74</v>
      </c>
      <c r="B8" s="20" t="s">
        <v>41</v>
      </c>
      <c r="C8" s="20" t="s">
        <v>142</v>
      </c>
      <c r="D8" s="22" t="s">
        <v>176</v>
      </c>
      <c r="E8" s="22">
        <v>10</v>
      </c>
      <c r="F8" s="21">
        <v>45.751152640000001</v>
      </c>
      <c r="G8" s="23">
        <v>8130</v>
      </c>
      <c r="H8" s="3"/>
      <c r="I8" s="63">
        <v>4.8659109759469077</v>
      </c>
      <c r="J8" s="63">
        <v>6.2365792176267254</v>
      </c>
      <c r="K8" s="63">
        <v>5.1593167744067303</v>
      </c>
      <c r="L8" s="63">
        <v>1.2930843515131629</v>
      </c>
      <c r="M8" s="63">
        <v>1.9312859565846718</v>
      </c>
      <c r="N8" s="63">
        <v>2.2483392474961228</v>
      </c>
      <c r="O8" s="63">
        <v>3.3141888887328719</v>
      </c>
      <c r="P8" s="63">
        <v>3.9375578554882384</v>
      </c>
      <c r="Q8" s="63">
        <v>1.4706643080243165</v>
      </c>
      <c r="R8" s="63">
        <v>1.4703321034742256</v>
      </c>
      <c r="S8" s="14"/>
      <c r="T8" s="63">
        <v>3.1577524241348778</v>
      </c>
      <c r="U8" s="63">
        <v>2.9185007784068726</v>
      </c>
      <c r="V8" s="14"/>
    </row>
    <row r="9" spans="1:22" customFormat="1" ht="15" x14ac:dyDescent="0.25">
      <c r="A9" s="20" t="s">
        <v>82</v>
      </c>
      <c r="B9" s="20" t="s">
        <v>90</v>
      </c>
      <c r="C9" s="20" t="s">
        <v>135</v>
      </c>
      <c r="D9" s="22" t="s">
        <v>177</v>
      </c>
      <c r="E9" s="22">
        <v>0</v>
      </c>
      <c r="F9" s="21">
        <v>1.3136102161000001</v>
      </c>
      <c r="G9" s="23">
        <v>104</v>
      </c>
      <c r="H9" s="3"/>
      <c r="I9" s="63">
        <v>1.9966254218222845</v>
      </c>
      <c r="J9" s="63">
        <v>2.4190512048192891</v>
      </c>
      <c r="K9" s="63">
        <v>2.8544146101745937</v>
      </c>
      <c r="L9" s="63" t="s">
        <v>66</v>
      </c>
      <c r="M9" s="63">
        <v>2.6946894630560436</v>
      </c>
      <c r="N9" s="63">
        <v>2.2869410995986383</v>
      </c>
      <c r="O9" s="63">
        <v>2.8437353355232453</v>
      </c>
      <c r="P9" s="63">
        <v>3.4563621435767633</v>
      </c>
      <c r="Q9" s="63" t="s">
        <v>66</v>
      </c>
      <c r="R9" s="63">
        <v>2.9230018660837409</v>
      </c>
      <c r="S9" s="14"/>
      <c r="T9" s="63">
        <v>2.0671270227516629</v>
      </c>
      <c r="U9" s="63">
        <v>2.3410445491548524</v>
      </c>
      <c r="V9" s="14"/>
    </row>
    <row r="10" spans="1:22"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2" s="34" customFormat="1" ht="12.75" x14ac:dyDescent="0.2">
      <c r="A11" s="30" t="s">
        <v>114</v>
      </c>
      <c r="B11" s="30"/>
      <c r="C11" s="30"/>
      <c r="D11" s="33"/>
      <c r="E11" s="33"/>
      <c r="F11" s="33"/>
      <c r="G11" s="33"/>
      <c r="H11" s="33"/>
      <c r="I11" s="33"/>
      <c r="J11" s="33"/>
      <c r="K11" s="33"/>
      <c r="L11" s="33"/>
      <c r="M11" s="33"/>
      <c r="N11" s="33"/>
      <c r="O11" s="33"/>
      <c r="P11" s="33"/>
      <c r="Q11" s="33"/>
      <c r="R11" s="33"/>
      <c r="S11" s="33"/>
    </row>
    <row r="12" spans="1:22" s="34" customFormat="1" ht="12.75" x14ac:dyDescent="0.2">
      <c r="A12" s="30" t="s">
        <v>115</v>
      </c>
      <c r="B12" s="30"/>
      <c r="C12" s="30"/>
    </row>
    <row r="13" spans="1:22" s="34" customFormat="1" ht="12.75" x14ac:dyDescent="0.2">
      <c r="A13" s="54" t="s">
        <v>116</v>
      </c>
      <c r="B13" s="30"/>
      <c r="C13" s="30"/>
    </row>
    <row r="14" spans="1:22" s="34" customFormat="1" ht="12.75" x14ac:dyDescent="0.2">
      <c r="A14" s="54" t="s">
        <v>117</v>
      </c>
      <c r="B14" s="30"/>
      <c r="C14" s="30"/>
    </row>
    <row r="15" spans="1:22" s="34" customFormat="1" ht="12.75" x14ac:dyDescent="0.2">
      <c r="A15" s="54" t="s">
        <v>156</v>
      </c>
      <c r="B15" s="33"/>
      <c r="C15" s="33"/>
    </row>
    <row r="16" spans="1:22" s="34" customFormat="1" ht="12.75" x14ac:dyDescent="0.2">
      <c r="A16" s="55" t="s">
        <v>118</v>
      </c>
      <c r="B16" s="33"/>
      <c r="C16" s="33"/>
    </row>
    <row r="17" spans="1:5" s="34" customFormat="1" ht="12.75" x14ac:dyDescent="0.2">
      <c r="A17" s="55" t="s">
        <v>119</v>
      </c>
    </row>
    <row r="18" spans="1:5" s="34" customFormat="1" ht="12.75" x14ac:dyDescent="0.2">
      <c r="A18" s="55" t="s">
        <v>120</v>
      </c>
    </row>
    <row r="19" spans="1:5" x14ac:dyDescent="0.25">
      <c r="A19" s="56" t="s">
        <v>139</v>
      </c>
    </row>
    <row r="20" spans="1:5" x14ac:dyDescent="0.25">
      <c r="A20" s="30" t="s">
        <v>167</v>
      </c>
    </row>
    <row r="21" spans="1:5" x14ac:dyDescent="0.25">
      <c r="A21" s="33"/>
    </row>
    <row r="22" spans="1:5" x14ac:dyDescent="0.25">
      <c r="A22" s="24" t="s">
        <v>122</v>
      </c>
      <c r="B22" s="24"/>
      <c r="C22" s="24"/>
      <c r="D22" s="24"/>
      <c r="E22" s="24"/>
    </row>
    <row r="23" spans="1:5" s="34" customFormat="1" ht="12.75" x14ac:dyDescent="0.2">
      <c r="A23" s="30" t="s">
        <v>123</v>
      </c>
      <c r="B23" s="33"/>
      <c r="C23" s="33"/>
    </row>
    <row r="24" spans="1:5" s="34" customFormat="1" ht="12.75" x14ac:dyDescent="0.2">
      <c r="A24" s="30" t="s">
        <v>124</v>
      </c>
      <c r="B24" s="33"/>
      <c r="C24" s="33"/>
    </row>
    <row r="32" spans="1:5" x14ac:dyDescent="0.25">
      <c r="A32" s="24" t="s">
        <v>0</v>
      </c>
      <c r="B32" s="24" t="s">
        <v>60</v>
      </c>
      <c r="C32" s="24" t="s">
        <v>59</v>
      </c>
    </row>
    <row r="33" spans="1:3" x14ac:dyDescent="0.25">
      <c r="A33" s="20" t="s">
        <v>40</v>
      </c>
      <c r="B33" s="21">
        <f>T4</f>
        <v>3.9677649731613438</v>
      </c>
      <c r="C33" s="21">
        <f>K4</f>
        <v>4.4762463354387494</v>
      </c>
    </row>
    <row r="34" spans="1:3" x14ac:dyDescent="0.25">
      <c r="A34" s="20" t="s">
        <v>38</v>
      </c>
      <c r="B34" s="21">
        <f t="shared" ref="B34:B37" si="0">T5</f>
        <v>3.5342057242855245</v>
      </c>
      <c r="C34" s="21">
        <f t="shared" ref="C34:C36" si="1">K5</f>
        <v>5.8849269994465603</v>
      </c>
    </row>
    <row r="35" spans="1:3" x14ac:dyDescent="0.25">
      <c r="A35" s="20" t="s">
        <v>37</v>
      </c>
      <c r="B35" s="21">
        <f t="shared" si="0"/>
        <v>3.9246111923962776</v>
      </c>
      <c r="C35" s="21">
        <f t="shared" si="1"/>
        <v>5.8292980372715686</v>
      </c>
    </row>
    <row r="36" spans="1:3" x14ac:dyDescent="0.25">
      <c r="A36" s="20" t="s">
        <v>39</v>
      </c>
      <c r="B36" s="21">
        <f t="shared" si="0"/>
        <v>4.3329889175369116</v>
      </c>
      <c r="C36" s="21">
        <f t="shared" si="1"/>
        <v>5.7873920109104526</v>
      </c>
    </row>
    <row r="37" spans="1:3" x14ac:dyDescent="0.25">
      <c r="A37" s="20" t="s">
        <v>41</v>
      </c>
      <c r="B37" s="21">
        <f t="shared" si="0"/>
        <v>3.1577524241348778</v>
      </c>
      <c r="C37" s="21">
        <f>K8</f>
        <v>5.1593167744067303</v>
      </c>
    </row>
    <row r="54" spans="1:5" x14ac:dyDescent="0.25">
      <c r="A54" s="24" t="s">
        <v>125</v>
      </c>
      <c r="B54" s="24"/>
      <c r="C54" s="24"/>
      <c r="D54" s="24"/>
      <c r="E54" s="24"/>
    </row>
    <row r="55" spans="1:5" s="34" customFormat="1" ht="12.75" x14ac:dyDescent="0.2">
      <c r="A55" s="30" t="s">
        <v>123</v>
      </c>
      <c r="B55" s="33"/>
      <c r="C55" s="33"/>
    </row>
    <row r="56" spans="1:5" s="34" customFormat="1" ht="12.75" x14ac:dyDescent="0.2">
      <c r="A56" s="30" t="s">
        <v>126</v>
      </c>
      <c r="B56" s="33"/>
      <c r="C56" s="33"/>
    </row>
    <row r="57" spans="1:5" s="34" customFormat="1" ht="12.75" x14ac:dyDescent="0.2">
      <c r="A57" s="30" t="s">
        <v>127</v>
      </c>
      <c r="B57" s="33"/>
      <c r="C57" s="33"/>
    </row>
    <row r="62" spans="1:5" x14ac:dyDescent="0.25">
      <c r="A62" s="24" t="s">
        <v>0</v>
      </c>
      <c r="B62" s="24" t="s">
        <v>61</v>
      </c>
      <c r="C62" s="24" t="s">
        <v>62</v>
      </c>
      <c r="D62" s="24" t="s">
        <v>63</v>
      </c>
    </row>
    <row r="63" spans="1:5" x14ac:dyDescent="0.25">
      <c r="A63" s="20" t="s">
        <v>40</v>
      </c>
      <c r="B63" s="21">
        <f>G4/1000</f>
        <v>3.35</v>
      </c>
      <c r="C63" s="21">
        <f>K4</f>
        <v>4.4762463354387494</v>
      </c>
      <c r="D63" s="21">
        <f>F4</f>
        <v>16.73007685</v>
      </c>
    </row>
    <row r="64" spans="1:5" x14ac:dyDescent="0.25">
      <c r="A64" s="20" t="s">
        <v>38</v>
      </c>
      <c r="B64" s="21">
        <f t="shared" ref="B64:B67" si="2">G5/1000</f>
        <v>3.0219999999999998</v>
      </c>
      <c r="C64" s="21">
        <f t="shared" ref="C64:C67" si="3">K5</f>
        <v>5.8849269994465603</v>
      </c>
      <c r="D64" s="21">
        <f t="shared" ref="D64:D67" si="4">F5</f>
        <v>19.540978899999999</v>
      </c>
    </row>
    <row r="65" spans="1:4" x14ac:dyDescent="0.25">
      <c r="A65" s="20" t="s">
        <v>37</v>
      </c>
      <c r="B65" s="21">
        <f t="shared" si="2"/>
        <v>8.84</v>
      </c>
      <c r="C65" s="21">
        <f t="shared" si="3"/>
        <v>5.8292980372715686</v>
      </c>
      <c r="D65" s="21">
        <f t="shared" si="4"/>
        <v>76.379776650000011</v>
      </c>
    </row>
    <row r="66" spans="1:4" x14ac:dyDescent="0.25">
      <c r="A66" s="20" t="s">
        <v>39</v>
      </c>
      <c r="B66" s="21">
        <f t="shared" si="2"/>
        <v>10.282999999999999</v>
      </c>
      <c r="C66" s="21">
        <f t="shared" si="3"/>
        <v>5.7873920109104526</v>
      </c>
      <c r="D66" s="21">
        <f t="shared" si="4"/>
        <v>93.653607730000004</v>
      </c>
    </row>
    <row r="67" spans="1:4" x14ac:dyDescent="0.25">
      <c r="A67" s="20" t="s">
        <v>41</v>
      </c>
      <c r="B67" s="21">
        <f t="shared" si="2"/>
        <v>8.1300000000000008</v>
      </c>
      <c r="C67" s="21">
        <f t="shared" si="3"/>
        <v>5.1593167744067303</v>
      </c>
      <c r="D67" s="21">
        <f t="shared" si="4"/>
        <v>45.751152640000001</v>
      </c>
    </row>
  </sheetData>
  <mergeCells count="6">
    <mergeCell ref="T1:U1"/>
    <mergeCell ref="A3:C3"/>
    <mergeCell ref="D1:D2"/>
    <mergeCell ref="F1:F2"/>
    <mergeCell ref="G1:G2"/>
    <mergeCell ref="I1:P1"/>
  </mergeCells>
  <conditionalFormatting sqref="I3:R9">
    <cfRule type="cellIs" dxfId="3" priority="3" operator="greaterThanOrEqual">
      <formula>0</formula>
    </cfRule>
    <cfRule type="cellIs" dxfId="2" priority="4" operator="lessThan">
      <formula>0</formula>
    </cfRule>
  </conditionalFormatting>
  <conditionalFormatting sqref="T4:U9">
    <cfRule type="cellIs" dxfId="1" priority="1" operator="greaterThanOrEqual">
      <formula>0</formula>
    </cfRule>
    <cfRule type="cellIs" dxfId="0" priority="2" operator="lessThan">
      <formula>0</formula>
    </cfRule>
  </conditionalFormatting>
  <hyperlinks>
    <hyperlink ref="C1" location="Results_2025!A1" display="Back to the Results" xr:uid="{F5061E64-7DE3-4171-B072-2ECBA8F1FF64}"/>
    <hyperlink ref="E1" location="Strategy!A1" display="Strategija " xr:uid="{19A05DC1-8FD8-466D-9063-71EA49A2FD01}"/>
    <hyperlink ref="A3" location="TIF!A1" display="Pensijų turto išsaugojimo pensijų fondai" xr:uid="{E43E9A15-7425-4440-8DDC-00D218CD6732}"/>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O69"/>
  <sheetViews>
    <sheetView showGridLines="0" zoomScale="60" zoomScaleNormal="6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82" t="s">
        <v>128</v>
      </c>
      <c r="B1" s="89" t="s">
        <v>129</v>
      </c>
      <c r="C1" s="90"/>
      <c r="D1" s="90"/>
      <c r="E1" s="90"/>
      <c r="F1" s="90"/>
      <c r="G1" s="90"/>
      <c r="O1" s="11"/>
    </row>
    <row r="2" spans="1:15" ht="59.1" customHeight="1" x14ac:dyDescent="0.2">
      <c r="A2" s="83"/>
      <c r="B2" s="15" t="s">
        <v>64</v>
      </c>
      <c r="C2" s="15" t="s">
        <v>180</v>
      </c>
      <c r="D2" s="15" t="s">
        <v>65</v>
      </c>
      <c r="E2" s="15" t="s">
        <v>36</v>
      </c>
      <c r="F2" s="15" t="s">
        <v>74</v>
      </c>
      <c r="G2" s="15" t="s">
        <v>82</v>
      </c>
      <c r="H2" s="77" t="s">
        <v>121</v>
      </c>
    </row>
    <row r="3" spans="1:15" x14ac:dyDescent="0.2">
      <c r="A3" s="35">
        <v>20</v>
      </c>
      <c r="B3" s="22">
        <v>98</v>
      </c>
      <c r="C3" s="22">
        <v>97</v>
      </c>
      <c r="D3" s="22">
        <v>97</v>
      </c>
      <c r="E3" s="22">
        <v>90</v>
      </c>
      <c r="F3" s="22">
        <v>90</v>
      </c>
      <c r="G3" s="22">
        <v>100</v>
      </c>
    </row>
    <row r="4" spans="1:15" x14ac:dyDescent="0.2">
      <c r="A4" s="35">
        <v>21</v>
      </c>
      <c r="B4" s="22">
        <v>98</v>
      </c>
      <c r="C4" s="22">
        <v>97</v>
      </c>
      <c r="D4" s="22">
        <v>97</v>
      </c>
      <c r="E4" s="22">
        <v>90</v>
      </c>
      <c r="F4" s="22">
        <v>90</v>
      </c>
      <c r="G4" s="22">
        <v>100</v>
      </c>
    </row>
    <row r="5" spans="1:15" x14ac:dyDescent="0.2">
      <c r="A5" s="35">
        <v>22</v>
      </c>
      <c r="B5" s="22">
        <v>98</v>
      </c>
      <c r="C5" s="22">
        <v>97</v>
      </c>
      <c r="D5" s="22">
        <v>97</v>
      </c>
      <c r="E5" s="22">
        <v>90</v>
      </c>
      <c r="F5" s="22">
        <v>90</v>
      </c>
      <c r="G5" s="22">
        <v>100</v>
      </c>
    </row>
    <row r="6" spans="1:15" x14ac:dyDescent="0.2">
      <c r="A6" s="35">
        <v>23</v>
      </c>
      <c r="B6" s="22">
        <v>98</v>
      </c>
      <c r="C6" s="22">
        <v>97</v>
      </c>
      <c r="D6" s="22">
        <v>97</v>
      </c>
      <c r="E6" s="22">
        <v>90</v>
      </c>
      <c r="F6" s="22">
        <v>90</v>
      </c>
      <c r="G6" s="22">
        <v>100</v>
      </c>
    </row>
    <row r="7" spans="1:15" x14ac:dyDescent="0.2">
      <c r="A7" s="35">
        <v>24</v>
      </c>
      <c r="B7" s="22">
        <v>98</v>
      </c>
      <c r="C7" s="22">
        <v>97</v>
      </c>
      <c r="D7" s="22">
        <v>97</v>
      </c>
      <c r="E7" s="22">
        <v>90</v>
      </c>
      <c r="F7" s="22">
        <v>90</v>
      </c>
      <c r="G7" s="22">
        <v>100</v>
      </c>
    </row>
    <row r="8" spans="1:15" x14ac:dyDescent="0.2">
      <c r="A8" s="35">
        <v>25</v>
      </c>
      <c r="B8" s="22">
        <v>98</v>
      </c>
      <c r="C8" s="22">
        <v>97</v>
      </c>
      <c r="D8" s="22">
        <v>97</v>
      </c>
      <c r="E8" s="22">
        <v>90</v>
      </c>
      <c r="F8" s="22">
        <v>90</v>
      </c>
      <c r="G8" s="22">
        <v>100</v>
      </c>
    </row>
    <row r="9" spans="1:15" x14ac:dyDescent="0.2">
      <c r="A9" s="35">
        <v>26</v>
      </c>
      <c r="B9" s="22">
        <v>98</v>
      </c>
      <c r="C9" s="22">
        <v>97</v>
      </c>
      <c r="D9" s="22">
        <v>97</v>
      </c>
      <c r="E9" s="22">
        <v>90</v>
      </c>
      <c r="F9" s="22">
        <v>90</v>
      </c>
      <c r="G9" s="22">
        <v>100</v>
      </c>
    </row>
    <row r="10" spans="1:15" x14ac:dyDescent="0.2">
      <c r="A10" s="35">
        <v>27</v>
      </c>
      <c r="B10" s="22">
        <v>98</v>
      </c>
      <c r="C10" s="22">
        <v>97</v>
      </c>
      <c r="D10" s="22">
        <v>97</v>
      </c>
      <c r="E10" s="22">
        <v>90</v>
      </c>
      <c r="F10" s="22">
        <v>90</v>
      </c>
      <c r="G10" s="22">
        <v>100</v>
      </c>
    </row>
    <row r="11" spans="1:15" x14ac:dyDescent="0.2">
      <c r="A11" s="35">
        <v>28</v>
      </c>
      <c r="B11" s="22">
        <v>98</v>
      </c>
      <c r="C11" s="22">
        <v>97</v>
      </c>
      <c r="D11" s="22">
        <v>97</v>
      </c>
      <c r="E11" s="22">
        <v>90</v>
      </c>
      <c r="F11" s="22">
        <v>90</v>
      </c>
      <c r="G11" s="22">
        <v>100</v>
      </c>
    </row>
    <row r="12" spans="1:15" x14ac:dyDescent="0.2">
      <c r="A12" s="35">
        <v>29</v>
      </c>
      <c r="B12" s="22">
        <v>98</v>
      </c>
      <c r="C12" s="22">
        <v>97</v>
      </c>
      <c r="D12" s="22">
        <v>97</v>
      </c>
      <c r="E12" s="22">
        <v>90</v>
      </c>
      <c r="F12" s="22">
        <v>90</v>
      </c>
      <c r="G12" s="22">
        <v>100</v>
      </c>
    </row>
    <row r="13" spans="1:15" x14ac:dyDescent="0.2">
      <c r="A13" s="35">
        <v>30</v>
      </c>
      <c r="B13" s="22">
        <v>98</v>
      </c>
      <c r="C13" s="22">
        <v>97</v>
      </c>
      <c r="D13" s="22">
        <v>97</v>
      </c>
      <c r="E13" s="22">
        <v>90</v>
      </c>
      <c r="F13" s="22">
        <v>90</v>
      </c>
      <c r="G13" s="22">
        <v>100</v>
      </c>
    </row>
    <row r="14" spans="1:15" x14ac:dyDescent="0.2">
      <c r="A14" s="35">
        <v>31</v>
      </c>
      <c r="B14" s="22">
        <v>98</v>
      </c>
      <c r="C14" s="22">
        <v>97</v>
      </c>
      <c r="D14" s="22">
        <v>97</v>
      </c>
      <c r="E14" s="22">
        <v>90</v>
      </c>
      <c r="F14" s="22">
        <v>90</v>
      </c>
      <c r="G14" s="22">
        <v>100</v>
      </c>
    </row>
    <row r="15" spans="1:15" x14ac:dyDescent="0.2">
      <c r="A15" s="35">
        <v>32</v>
      </c>
      <c r="B15" s="22">
        <v>98</v>
      </c>
      <c r="C15" s="22">
        <v>97</v>
      </c>
      <c r="D15" s="22">
        <v>97</v>
      </c>
      <c r="E15" s="22">
        <v>90</v>
      </c>
      <c r="F15" s="22">
        <v>90</v>
      </c>
      <c r="G15" s="22">
        <v>100</v>
      </c>
    </row>
    <row r="16" spans="1:15" x14ac:dyDescent="0.2">
      <c r="A16" s="35">
        <v>33</v>
      </c>
      <c r="B16" s="22">
        <v>98</v>
      </c>
      <c r="C16" s="22">
        <v>97</v>
      </c>
      <c r="D16" s="22">
        <v>97</v>
      </c>
      <c r="E16" s="22">
        <v>90</v>
      </c>
      <c r="F16" s="22">
        <v>90</v>
      </c>
      <c r="G16" s="22">
        <v>100</v>
      </c>
    </row>
    <row r="17" spans="1:7" x14ac:dyDescent="0.2">
      <c r="A17" s="35">
        <v>34</v>
      </c>
      <c r="B17" s="22">
        <v>98</v>
      </c>
      <c r="C17" s="22">
        <v>97</v>
      </c>
      <c r="D17" s="22">
        <v>97</v>
      </c>
      <c r="E17" s="22">
        <v>90</v>
      </c>
      <c r="F17" s="22">
        <v>90</v>
      </c>
      <c r="G17" s="22">
        <v>100</v>
      </c>
    </row>
    <row r="18" spans="1:7" x14ac:dyDescent="0.2">
      <c r="A18" s="35">
        <v>35</v>
      </c>
      <c r="B18" s="22">
        <v>98</v>
      </c>
      <c r="C18" s="22">
        <v>97</v>
      </c>
      <c r="D18" s="22">
        <v>97</v>
      </c>
      <c r="E18" s="22">
        <v>90</v>
      </c>
      <c r="F18" s="22">
        <v>90</v>
      </c>
      <c r="G18" s="22">
        <v>100</v>
      </c>
    </row>
    <row r="19" spans="1:7" x14ac:dyDescent="0.2">
      <c r="A19" s="35">
        <v>36</v>
      </c>
      <c r="B19" s="22">
        <v>98</v>
      </c>
      <c r="C19" s="22">
        <v>97</v>
      </c>
      <c r="D19" s="22">
        <v>97</v>
      </c>
      <c r="E19" s="22">
        <v>90</v>
      </c>
      <c r="F19" s="22">
        <v>90</v>
      </c>
      <c r="G19" s="22">
        <v>100</v>
      </c>
    </row>
    <row r="20" spans="1:7" x14ac:dyDescent="0.2">
      <c r="A20" s="35">
        <v>37</v>
      </c>
      <c r="B20" s="22">
        <v>98</v>
      </c>
      <c r="C20" s="22">
        <v>97</v>
      </c>
      <c r="D20" s="22">
        <v>97</v>
      </c>
      <c r="E20" s="22">
        <v>90</v>
      </c>
      <c r="F20" s="22">
        <v>90</v>
      </c>
      <c r="G20" s="22">
        <v>100</v>
      </c>
    </row>
    <row r="21" spans="1:7" x14ac:dyDescent="0.2">
      <c r="A21" s="35">
        <v>38</v>
      </c>
      <c r="B21" s="22">
        <v>98</v>
      </c>
      <c r="C21" s="22">
        <v>97</v>
      </c>
      <c r="D21" s="22">
        <v>97</v>
      </c>
      <c r="E21" s="22">
        <v>90</v>
      </c>
      <c r="F21" s="22">
        <v>90</v>
      </c>
      <c r="G21" s="22">
        <v>100</v>
      </c>
    </row>
    <row r="22" spans="1:7" x14ac:dyDescent="0.2">
      <c r="A22" s="35">
        <v>39</v>
      </c>
      <c r="B22" s="22">
        <v>98</v>
      </c>
      <c r="C22" s="22">
        <v>97</v>
      </c>
      <c r="D22" s="22">
        <v>97</v>
      </c>
      <c r="E22" s="22">
        <v>90</v>
      </c>
      <c r="F22" s="22">
        <v>90</v>
      </c>
      <c r="G22" s="22">
        <v>100</v>
      </c>
    </row>
    <row r="23" spans="1:7" x14ac:dyDescent="0.2">
      <c r="A23" s="35">
        <v>40</v>
      </c>
      <c r="B23" s="22">
        <v>98</v>
      </c>
      <c r="C23" s="22">
        <v>97</v>
      </c>
      <c r="D23" s="22">
        <v>97</v>
      </c>
      <c r="E23" s="22">
        <v>90</v>
      </c>
      <c r="F23" s="22">
        <v>90</v>
      </c>
      <c r="G23" s="22">
        <v>100</v>
      </c>
    </row>
    <row r="24" spans="1:7" x14ac:dyDescent="0.2">
      <c r="A24" s="35">
        <v>41</v>
      </c>
      <c r="B24" s="22">
        <v>98</v>
      </c>
      <c r="C24" s="22">
        <v>97</v>
      </c>
      <c r="D24" s="22">
        <v>97</v>
      </c>
      <c r="E24" s="22">
        <v>90</v>
      </c>
      <c r="F24" s="22">
        <v>90</v>
      </c>
      <c r="G24" s="22">
        <v>100</v>
      </c>
    </row>
    <row r="25" spans="1:7" x14ac:dyDescent="0.2">
      <c r="A25" s="35">
        <v>42</v>
      </c>
      <c r="B25" s="22">
        <v>98</v>
      </c>
      <c r="C25" s="22">
        <v>97</v>
      </c>
      <c r="D25" s="22">
        <v>97</v>
      </c>
      <c r="E25" s="22">
        <v>90</v>
      </c>
      <c r="F25" s="22">
        <v>90</v>
      </c>
      <c r="G25" s="22">
        <v>100</v>
      </c>
    </row>
    <row r="26" spans="1:7" x14ac:dyDescent="0.2">
      <c r="A26" s="35">
        <v>43</v>
      </c>
      <c r="B26" s="22">
        <v>98</v>
      </c>
      <c r="C26" s="22">
        <v>97</v>
      </c>
      <c r="D26" s="22">
        <v>97</v>
      </c>
      <c r="E26" s="22">
        <v>90</v>
      </c>
      <c r="F26" s="22">
        <v>90</v>
      </c>
      <c r="G26" s="22">
        <v>100</v>
      </c>
    </row>
    <row r="27" spans="1:7" x14ac:dyDescent="0.2">
      <c r="A27" s="35">
        <v>44</v>
      </c>
      <c r="B27" s="22">
        <v>98</v>
      </c>
      <c r="C27" s="22">
        <v>97</v>
      </c>
      <c r="D27" s="22">
        <v>97</v>
      </c>
      <c r="E27" s="22">
        <v>90</v>
      </c>
      <c r="F27" s="22">
        <v>90</v>
      </c>
      <c r="G27" s="22">
        <v>100</v>
      </c>
    </row>
    <row r="28" spans="1:7" x14ac:dyDescent="0.2">
      <c r="A28" s="35">
        <v>45</v>
      </c>
      <c r="B28" s="22">
        <v>98</v>
      </c>
      <c r="C28" s="22">
        <v>97</v>
      </c>
      <c r="D28" s="22">
        <v>97</v>
      </c>
      <c r="E28" s="22">
        <v>90</v>
      </c>
      <c r="F28" s="22">
        <v>90</v>
      </c>
      <c r="G28" s="22">
        <v>100</v>
      </c>
    </row>
    <row r="29" spans="1:7" x14ac:dyDescent="0.2">
      <c r="A29" s="35">
        <v>46</v>
      </c>
      <c r="B29" s="22">
        <v>98</v>
      </c>
      <c r="C29" s="22">
        <v>97</v>
      </c>
      <c r="D29" s="22">
        <v>97</v>
      </c>
      <c r="E29" s="22">
        <v>90</v>
      </c>
      <c r="F29" s="22">
        <v>90</v>
      </c>
      <c r="G29" s="22">
        <v>100</v>
      </c>
    </row>
    <row r="30" spans="1:7" x14ac:dyDescent="0.2">
      <c r="A30" s="35">
        <v>47</v>
      </c>
      <c r="B30" s="22">
        <v>98</v>
      </c>
      <c r="C30" s="22">
        <v>97</v>
      </c>
      <c r="D30" s="22">
        <v>97</v>
      </c>
      <c r="E30" s="22">
        <v>90</v>
      </c>
      <c r="F30" s="22">
        <v>90</v>
      </c>
      <c r="G30" s="22">
        <v>100</v>
      </c>
    </row>
    <row r="31" spans="1:7" x14ac:dyDescent="0.2">
      <c r="A31" s="35">
        <v>48</v>
      </c>
      <c r="B31" s="22">
        <v>92.9</v>
      </c>
      <c r="C31" s="22">
        <v>91.88</v>
      </c>
      <c r="D31" s="22">
        <v>95</v>
      </c>
      <c r="E31" s="22">
        <v>90</v>
      </c>
      <c r="F31" s="22">
        <v>90</v>
      </c>
      <c r="G31" s="22">
        <v>100</v>
      </c>
    </row>
    <row r="32" spans="1:7" x14ac:dyDescent="0.2">
      <c r="A32" s="35">
        <v>49</v>
      </c>
      <c r="B32" s="22">
        <v>87.9</v>
      </c>
      <c r="C32" s="22">
        <v>86.77</v>
      </c>
      <c r="D32" s="22">
        <v>90</v>
      </c>
      <c r="E32" s="22">
        <v>90</v>
      </c>
      <c r="F32" s="22">
        <v>90</v>
      </c>
      <c r="G32" s="22">
        <v>100</v>
      </c>
    </row>
    <row r="33" spans="1:7" x14ac:dyDescent="0.2">
      <c r="A33" s="35">
        <v>50</v>
      </c>
      <c r="B33" s="22">
        <v>82.899999999999991</v>
      </c>
      <c r="C33" s="22">
        <v>81.64</v>
      </c>
      <c r="D33" s="22">
        <v>85</v>
      </c>
      <c r="E33" s="22">
        <v>85</v>
      </c>
      <c r="F33" s="22">
        <v>85</v>
      </c>
      <c r="G33" s="22">
        <v>100</v>
      </c>
    </row>
    <row r="34" spans="1:7" x14ac:dyDescent="0.2">
      <c r="A34" s="35">
        <v>51</v>
      </c>
      <c r="B34" s="22">
        <v>78</v>
      </c>
      <c r="C34" s="22">
        <v>76.530000000000015</v>
      </c>
      <c r="D34" s="22">
        <v>80</v>
      </c>
      <c r="E34" s="22">
        <v>80</v>
      </c>
      <c r="F34" s="22">
        <v>80</v>
      </c>
      <c r="G34" s="22">
        <v>100</v>
      </c>
    </row>
    <row r="35" spans="1:7" x14ac:dyDescent="0.2">
      <c r="A35" s="35">
        <v>52</v>
      </c>
      <c r="B35" s="22">
        <v>73.099999999999994</v>
      </c>
      <c r="C35" s="22">
        <v>71.41</v>
      </c>
      <c r="D35" s="22">
        <v>75</v>
      </c>
      <c r="E35" s="22">
        <v>75</v>
      </c>
      <c r="F35" s="22">
        <v>75</v>
      </c>
      <c r="G35" s="22">
        <v>100</v>
      </c>
    </row>
    <row r="36" spans="1:7" x14ac:dyDescent="0.2">
      <c r="A36" s="35">
        <v>53</v>
      </c>
      <c r="B36" s="22">
        <v>68.099999999999994</v>
      </c>
      <c r="C36" s="22">
        <v>66.3</v>
      </c>
      <c r="D36" s="22">
        <v>70</v>
      </c>
      <c r="E36" s="22">
        <v>70</v>
      </c>
      <c r="F36" s="22">
        <v>70</v>
      </c>
      <c r="G36" s="22">
        <v>100</v>
      </c>
    </row>
    <row r="37" spans="1:7" x14ac:dyDescent="0.2">
      <c r="A37" s="35">
        <v>54</v>
      </c>
      <c r="B37" s="22">
        <v>63.3</v>
      </c>
      <c r="C37" s="22">
        <v>61.18</v>
      </c>
      <c r="D37" s="22">
        <v>65</v>
      </c>
      <c r="E37" s="22">
        <v>65</v>
      </c>
      <c r="F37" s="22">
        <v>65</v>
      </c>
      <c r="G37" s="22">
        <v>100</v>
      </c>
    </row>
    <row r="38" spans="1:7" x14ac:dyDescent="0.2">
      <c r="A38" s="35">
        <v>55</v>
      </c>
      <c r="B38" s="22">
        <v>58.5</v>
      </c>
      <c r="C38" s="22">
        <v>56.06</v>
      </c>
      <c r="D38" s="22">
        <v>60</v>
      </c>
      <c r="E38" s="22">
        <v>60</v>
      </c>
      <c r="F38" s="22">
        <v>60</v>
      </c>
      <c r="G38" s="22">
        <v>90</v>
      </c>
    </row>
    <row r="39" spans="1:7" x14ac:dyDescent="0.2">
      <c r="A39" s="35">
        <v>56</v>
      </c>
      <c r="B39" s="22">
        <v>53.800000000000004</v>
      </c>
      <c r="C39" s="22">
        <v>50.94</v>
      </c>
      <c r="D39" s="22">
        <v>55.000000000000007</v>
      </c>
      <c r="E39" s="22">
        <v>55.000000000000007</v>
      </c>
      <c r="F39" s="22">
        <v>55.000000000000007</v>
      </c>
      <c r="G39" s="22">
        <v>80</v>
      </c>
    </row>
    <row r="40" spans="1:7" x14ac:dyDescent="0.2">
      <c r="A40" s="35">
        <v>57</v>
      </c>
      <c r="B40" s="22">
        <v>49.1</v>
      </c>
      <c r="C40" s="22">
        <v>45.82</v>
      </c>
      <c r="D40" s="22">
        <v>50</v>
      </c>
      <c r="E40" s="22">
        <v>50</v>
      </c>
      <c r="F40" s="22">
        <v>50</v>
      </c>
      <c r="G40" s="22">
        <v>70</v>
      </c>
    </row>
    <row r="41" spans="1:7" x14ac:dyDescent="0.2">
      <c r="A41" s="35">
        <v>58</v>
      </c>
      <c r="B41" s="22">
        <v>44.4</v>
      </c>
      <c r="C41" s="22">
        <v>40.71</v>
      </c>
      <c r="D41" s="22">
        <v>45</v>
      </c>
      <c r="E41" s="22">
        <v>45</v>
      </c>
      <c r="F41" s="22">
        <v>45</v>
      </c>
      <c r="G41" s="22">
        <v>60</v>
      </c>
    </row>
    <row r="42" spans="1:7" x14ac:dyDescent="0.2">
      <c r="A42" s="35">
        <v>59</v>
      </c>
      <c r="B42" s="22">
        <v>39.800000000000004</v>
      </c>
      <c r="C42" s="22">
        <v>35.589999999999996</v>
      </c>
      <c r="D42" s="22">
        <v>40</v>
      </c>
      <c r="E42" s="22">
        <v>40</v>
      </c>
      <c r="F42" s="22">
        <v>40</v>
      </c>
      <c r="G42" s="22">
        <v>50</v>
      </c>
    </row>
    <row r="43" spans="1:7" x14ac:dyDescent="0.2">
      <c r="A43" s="35">
        <v>60</v>
      </c>
      <c r="B43" s="22">
        <v>35.299999999999997</v>
      </c>
      <c r="C43" s="22">
        <v>30.470000000000002</v>
      </c>
      <c r="D43" s="22">
        <v>35</v>
      </c>
      <c r="E43" s="22">
        <v>35</v>
      </c>
      <c r="F43" s="22">
        <v>35</v>
      </c>
      <c r="G43" s="22">
        <v>40</v>
      </c>
    </row>
    <row r="44" spans="1:7" x14ac:dyDescent="0.2">
      <c r="A44" s="35">
        <v>61</v>
      </c>
      <c r="B44" s="22">
        <v>30.8</v>
      </c>
      <c r="C44" s="22">
        <v>25.35</v>
      </c>
      <c r="D44" s="22">
        <v>30</v>
      </c>
      <c r="E44" s="22">
        <v>30</v>
      </c>
      <c r="F44" s="22">
        <v>30</v>
      </c>
      <c r="G44" s="22">
        <v>30</v>
      </c>
    </row>
    <row r="45" spans="1:7" x14ac:dyDescent="0.2">
      <c r="A45" s="35">
        <v>62</v>
      </c>
      <c r="B45" s="22">
        <v>26.6</v>
      </c>
      <c r="C45" s="22">
        <v>20.239999999999998</v>
      </c>
      <c r="D45" s="22">
        <v>25</v>
      </c>
      <c r="E45" s="22">
        <v>25</v>
      </c>
      <c r="F45" s="22">
        <v>25</v>
      </c>
      <c r="G45" s="22">
        <v>20</v>
      </c>
    </row>
    <row r="46" spans="1:7" x14ac:dyDescent="0.2">
      <c r="A46" s="35">
        <v>63</v>
      </c>
      <c r="B46" s="22">
        <v>22.400000000000002</v>
      </c>
      <c r="C46" s="22">
        <v>15.120000000000001</v>
      </c>
      <c r="D46" s="22">
        <v>20</v>
      </c>
      <c r="E46" s="22">
        <v>20</v>
      </c>
      <c r="F46" s="22">
        <v>20</v>
      </c>
      <c r="G46" s="22">
        <v>10</v>
      </c>
    </row>
    <row r="47" spans="1:7" x14ac:dyDescent="0.2">
      <c r="A47" s="35">
        <v>64</v>
      </c>
      <c r="B47" s="22">
        <v>18.5</v>
      </c>
      <c r="C47" s="22">
        <v>10</v>
      </c>
      <c r="D47" s="22">
        <v>15</v>
      </c>
      <c r="E47" s="22">
        <v>15</v>
      </c>
      <c r="F47" s="22">
        <v>15</v>
      </c>
      <c r="G47" s="22">
        <v>0</v>
      </c>
    </row>
    <row r="48" spans="1:7" x14ac:dyDescent="0.2">
      <c r="A48" s="35">
        <v>65</v>
      </c>
      <c r="B48" s="22">
        <v>18.5</v>
      </c>
      <c r="C48" s="22">
        <v>10</v>
      </c>
      <c r="D48" s="22">
        <v>15</v>
      </c>
      <c r="E48" s="22">
        <v>10</v>
      </c>
      <c r="F48" s="22">
        <v>15</v>
      </c>
      <c r="G48" s="22">
        <v>0</v>
      </c>
    </row>
    <row r="49" spans="1:7" x14ac:dyDescent="0.2">
      <c r="A49" s="35">
        <v>66</v>
      </c>
      <c r="B49" s="22">
        <v>18.5</v>
      </c>
      <c r="C49" s="22">
        <v>10</v>
      </c>
      <c r="D49" s="22">
        <v>15</v>
      </c>
      <c r="E49" s="22">
        <v>10</v>
      </c>
      <c r="F49" s="22">
        <v>15</v>
      </c>
      <c r="G49" s="22">
        <v>0</v>
      </c>
    </row>
    <row r="50" spans="1:7" x14ac:dyDescent="0.2">
      <c r="A50" s="35">
        <v>67</v>
      </c>
      <c r="B50" s="22">
        <v>18.5</v>
      </c>
      <c r="C50" s="22">
        <v>10</v>
      </c>
      <c r="D50" s="22">
        <v>15</v>
      </c>
      <c r="E50" s="22">
        <v>10</v>
      </c>
      <c r="F50" s="22">
        <v>15</v>
      </c>
      <c r="G50" s="22">
        <v>0</v>
      </c>
    </row>
    <row r="51" spans="1:7" x14ac:dyDescent="0.2">
      <c r="A51" s="35">
        <v>68</v>
      </c>
      <c r="B51" s="22">
        <v>18.5</v>
      </c>
      <c r="C51" s="22">
        <v>10</v>
      </c>
      <c r="D51" s="22">
        <v>15</v>
      </c>
      <c r="E51" s="22">
        <v>10</v>
      </c>
      <c r="F51" s="22">
        <v>15</v>
      </c>
      <c r="G51" s="22">
        <v>0</v>
      </c>
    </row>
    <row r="52" spans="1:7" x14ac:dyDescent="0.2">
      <c r="A52" s="30" t="s">
        <v>130</v>
      </c>
      <c r="B52" s="30"/>
      <c r="C52" s="30"/>
      <c r="D52" s="30"/>
      <c r="E52" s="30"/>
      <c r="F52" s="30"/>
      <c r="G52" s="30"/>
    </row>
    <row r="53" spans="1:7" x14ac:dyDescent="0.2">
      <c r="D53" s="2"/>
    </row>
    <row r="54" spans="1:7" x14ac:dyDescent="0.2">
      <c r="D54" s="2"/>
    </row>
    <row r="55" spans="1:7" x14ac:dyDescent="0.2">
      <c r="D55" s="2"/>
    </row>
    <row r="56" spans="1:7" x14ac:dyDescent="0.2">
      <c r="D56" s="2"/>
    </row>
    <row r="57" spans="1:7" x14ac:dyDescent="0.2">
      <c r="D57" s="2"/>
    </row>
    <row r="58" spans="1:7" x14ac:dyDescent="0.2">
      <c r="D58" s="2"/>
    </row>
    <row r="59" spans="1:7" x14ac:dyDescent="0.2">
      <c r="D59" s="2"/>
    </row>
    <row r="65" spans="3:3" x14ac:dyDescent="0.2">
      <c r="C65" s="2"/>
    </row>
    <row r="66" spans="3:3" x14ac:dyDescent="0.2">
      <c r="C66" s="2"/>
    </row>
    <row r="67" spans="3:3" x14ac:dyDescent="0.2">
      <c r="C67" s="2"/>
    </row>
    <row r="68" spans="3:3" x14ac:dyDescent="0.2">
      <c r="C68" s="2"/>
    </row>
    <row r="69" spans="3:3" x14ac:dyDescent="0.2">
      <c r="C69" s="2"/>
    </row>
  </sheetData>
  <mergeCells count="2">
    <mergeCell ref="A1:A2"/>
    <mergeCell ref="B1:G1"/>
  </mergeCells>
  <hyperlinks>
    <hyperlink ref="H2" location="Results_2025!A1" display="Back to the Results" xr:uid="{041E16CA-E1B6-462D-A3D7-61A864E1407D}"/>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Results_2025</vt:lpstr>
      <vt:lpstr>2003-2009</vt:lpstr>
      <vt:lpstr>1996-2002</vt:lpstr>
      <vt:lpstr>1989-1995</vt:lpstr>
      <vt:lpstr>1982-1988</vt:lpstr>
      <vt:lpstr>1975-1981</vt:lpstr>
      <vt:lpstr>1968-1974</vt:lpstr>
      <vt:lpstr>1961-1967</vt:lpstr>
      <vt:lpstr>1954-1960</vt:lpstr>
      <vt:lpstr>TIF</vt:lpstr>
      <vt:lpstr>Strategy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2022-12-12T16:13:55Z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2f3a71ce-e64e-4a58-b846-e18282ae4acd</vt:lpwstr>
  </property>
  <property fmtid="{D5CDD505-2E9C-101B-9397-08002B2CF9AE}" pid="8" name="MSIP_Label_e5564178-1ca1-4992-b45e-fdaf9919e704_ContentBits">
    <vt:lpwstr>0</vt:lpwstr>
  </property>
</Properties>
</file>